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<sst xmlns="http://schemas.openxmlformats.org/spreadsheetml/2006/main" count="76" uniqueCount="69">
  <si>
    <t xml:space="preserve">Афанасьев М.С. </t>
  </si>
  <si>
    <t xml:space="preserve">Барышев Д.П. </t>
  </si>
  <si>
    <t>Белякова В.В.</t>
  </si>
  <si>
    <t xml:space="preserve">Бублик А.А. </t>
  </si>
  <si>
    <t xml:space="preserve">Генкин И.О. </t>
  </si>
  <si>
    <t xml:space="preserve">Гусев А.В. </t>
  </si>
  <si>
    <t xml:space="preserve">Джафарова Э.Х. </t>
  </si>
  <si>
    <t xml:space="preserve">Забойкина А.П. </t>
  </si>
  <si>
    <t xml:space="preserve">Казанцева А.А. </t>
  </si>
  <si>
    <t xml:space="preserve">Комарова Т.В. </t>
  </si>
  <si>
    <t xml:space="preserve">Копнина А.С. </t>
  </si>
  <si>
    <t xml:space="preserve">Корельский Г.М. </t>
  </si>
  <si>
    <t xml:space="preserve">Коханая В.А. </t>
  </si>
  <si>
    <t xml:space="preserve">Мандрусов М.А. </t>
  </si>
  <si>
    <t xml:space="preserve">Очагова А.Ю. </t>
  </si>
  <si>
    <t xml:space="preserve">Петров Д.В. </t>
  </si>
  <si>
    <t xml:space="preserve">Пожидаева Ю.Р. </t>
  </si>
  <si>
    <t xml:space="preserve">Роденков Е.М. </t>
  </si>
  <si>
    <t xml:space="preserve">Родина В.А. </t>
  </si>
  <si>
    <t xml:space="preserve">Савельева П.Д. </t>
  </si>
  <si>
    <t xml:space="preserve">Сорокина Н.В. </t>
  </si>
  <si>
    <t xml:space="preserve">Третьякова В.А. </t>
  </si>
  <si>
    <t xml:space="preserve">Шароварова Е.И. </t>
  </si>
  <si>
    <t>Группа</t>
  </si>
  <si>
    <t>Лекции</t>
  </si>
  <si>
    <t>260 группа</t>
  </si>
  <si>
    <t>ПЗ</t>
  </si>
  <si>
    <t>КТО</t>
  </si>
  <si>
    <t>Амортизация</t>
  </si>
  <si>
    <t>Работа на ПЗ</t>
  </si>
  <si>
    <t>Видеолекции</t>
  </si>
  <si>
    <t>ДИ№1</t>
  </si>
  <si>
    <t>ДИ№2</t>
  </si>
  <si>
    <t>ИЗ</t>
  </si>
  <si>
    <t>КР№1</t>
  </si>
  <si>
    <t>КР№2</t>
  </si>
  <si>
    <t>КР№3</t>
  </si>
  <si>
    <t>КР№4</t>
  </si>
  <si>
    <t>КР№5</t>
  </si>
  <si>
    <t>КР№6</t>
  </si>
  <si>
    <t>КР№7</t>
  </si>
  <si>
    <t>Тест</t>
  </si>
  <si>
    <t>Итого</t>
  </si>
  <si>
    <t>261 группа</t>
  </si>
  <si>
    <t xml:space="preserve">Айвазян А. </t>
  </si>
  <si>
    <t xml:space="preserve">Алиев И.Г. </t>
  </si>
  <si>
    <t xml:space="preserve">Галиуллина А.И. </t>
  </si>
  <si>
    <t xml:space="preserve">Гиленко А.О. </t>
  </si>
  <si>
    <t xml:space="preserve">Ильющенко А.Ю. </t>
  </si>
  <si>
    <t xml:space="preserve">Касьянова Е.А. </t>
  </si>
  <si>
    <t xml:space="preserve">Коледюк Д.Д. </t>
  </si>
  <si>
    <t xml:space="preserve">Крюкова К.И. </t>
  </si>
  <si>
    <t xml:space="preserve">Логунов Е.В. </t>
  </si>
  <si>
    <t xml:space="preserve">Лоптева В.В. </t>
  </si>
  <si>
    <t xml:space="preserve">Одинцов В.С. </t>
  </si>
  <si>
    <t xml:space="preserve">Петрова М.А. </t>
  </si>
  <si>
    <t xml:space="preserve">Попова А.С. </t>
  </si>
  <si>
    <t xml:space="preserve">Пятиизбянцев Т.А. </t>
  </si>
  <si>
    <t xml:space="preserve">Романова Д.А. </t>
  </si>
  <si>
    <t xml:space="preserve">Сафронова Е.А. </t>
  </si>
  <si>
    <t xml:space="preserve">Симакова М.С. </t>
  </si>
  <si>
    <t xml:space="preserve">Симонова М.Е. </t>
  </si>
  <si>
    <t xml:space="preserve">Скаткова А.А. </t>
  </si>
  <si>
    <t xml:space="preserve">Сызранцева М.В. </t>
  </si>
  <si>
    <t>Доп.задачи</t>
  </si>
  <si>
    <t>Среднее</t>
  </si>
  <si>
    <r>
      <t>0</t>
    </r>
    <r>
      <rPr>
        <vertAlign val="subscript"/>
        <sz val="10"/>
        <rFont val="Times New Roman"/>
        <family val="1"/>
      </rPr>
      <t>б/у</t>
    </r>
  </si>
  <si>
    <r>
      <t>0</t>
    </r>
    <r>
      <rPr>
        <vertAlign val="subscript"/>
        <sz val="10"/>
        <rFont val="Times New Roman"/>
        <family val="1"/>
      </rPr>
      <t>б</t>
    </r>
  </si>
  <si>
    <t>0б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</si>
</sst>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8"/>
  <sheetViews>
    <sheetView tabSelected="1" zoomScalePageLayoutView="0" workbookViewId="0" topLeftCell="A1">
      <pane xSplit="5415" ySplit="510" topLeftCell="AM16" activePane="bottomRight" state="split"/>
      <selection pane="topLeft" activeCell="BT25" sqref="BT25:BT27"/>
      <selection pane="topRight" activeCell="C1" sqref="C1"/>
      <selection pane="bottomLeft" activeCell="A1" sqref="A1"/>
      <selection pane="bottomRight" activeCell="BO44" sqref="BO44"/>
    </sheetView>
  </sheetViews>
  <sheetFormatPr defaultColWidth="9.00390625" defaultRowHeight="12.75"/>
  <cols>
    <col min="1" max="1" width="4.00390625" style="0" customWidth="1"/>
    <col min="2" max="2" width="35.125" style="0" customWidth="1"/>
    <col min="4" max="5" width="4.375" style="0" customWidth="1"/>
    <col min="6" max="6" width="4.00390625" style="0" customWidth="1"/>
    <col min="7" max="8" width="4.25390625" style="0" customWidth="1"/>
    <col min="9" max="9" width="4.375" style="0" customWidth="1"/>
    <col min="10" max="10" width="4.125" style="0" customWidth="1"/>
    <col min="11" max="11" width="4.75390625" style="0" customWidth="1"/>
    <col min="12" max="12" width="6.875" style="0" customWidth="1"/>
    <col min="13" max="13" width="4.625" style="0" customWidth="1"/>
    <col min="14" max="14" width="4.75390625" style="0" customWidth="1"/>
    <col min="15" max="15" width="5.125" style="0" customWidth="1"/>
    <col min="16" max="16" width="4.125" style="0" customWidth="1"/>
    <col min="17" max="17" width="5.125" style="0" customWidth="1"/>
    <col min="18" max="18" width="4.625" style="0" customWidth="1"/>
    <col min="19" max="19" width="5.25390625" style="0" customWidth="1"/>
    <col min="20" max="20" width="4.75390625" style="0" customWidth="1"/>
    <col min="21" max="21" width="5.125" style="0" customWidth="1"/>
    <col min="22" max="22" width="4.75390625" style="0" customWidth="1"/>
    <col min="23" max="24" width="4.625" style="0" customWidth="1"/>
    <col min="25" max="25" width="4.375" style="0" customWidth="1"/>
    <col min="26" max="26" width="4.75390625" style="0" customWidth="1"/>
    <col min="27" max="27" width="4.875" style="0" customWidth="1"/>
    <col min="28" max="28" width="4.625" style="0" customWidth="1"/>
    <col min="29" max="29" width="5.125" style="0" customWidth="1"/>
    <col min="30" max="30" width="4.625" style="0" customWidth="1"/>
    <col min="31" max="31" width="4.25390625" style="0" customWidth="1"/>
    <col min="32" max="32" width="5.625" style="0" customWidth="1"/>
    <col min="33" max="33" width="4.875" style="0" customWidth="1"/>
    <col min="34" max="34" width="4.75390625" style="0" customWidth="1"/>
    <col min="35" max="36" width="4.375" style="0" customWidth="1"/>
    <col min="37" max="38" width="4.875" style="0" customWidth="1"/>
    <col min="39" max="39" width="5.00390625" style="0" customWidth="1"/>
    <col min="40" max="40" width="5.625" style="0" customWidth="1"/>
    <col min="41" max="43" width="5.25390625" style="0" customWidth="1"/>
    <col min="44" max="44" width="5.875" style="0" customWidth="1"/>
    <col min="45" max="46" width="5.375" style="0" customWidth="1"/>
    <col min="47" max="47" width="5.75390625" style="0" customWidth="1"/>
    <col min="48" max="49" width="5.625" style="0" customWidth="1"/>
    <col min="50" max="50" width="5.875" style="0" customWidth="1"/>
    <col min="52" max="52" width="11.25390625" style="0" customWidth="1"/>
    <col min="53" max="53" width="5.75390625" style="0" customWidth="1"/>
    <col min="54" max="54" width="5.25390625" style="0" customWidth="1"/>
    <col min="55" max="55" width="5.00390625" style="0" customWidth="1"/>
    <col min="56" max="56" width="5.25390625" style="0" customWidth="1"/>
    <col min="57" max="57" width="5.875" style="0" customWidth="1"/>
    <col min="58" max="58" width="6.00390625" style="0" customWidth="1"/>
    <col min="60" max="60" width="5.625" style="0" customWidth="1"/>
    <col min="61" max="61" width="6.25390625" style="0" customWidth="1"/>
    <col min="62" max="62" width="5.25390625" style="0" customWidth="1"/>
    <col min="63" max="63" width="5.875" style="0" customWidth="1"/>
    <col min="64" max="64" width="5.75390625" style="0" customWidth="1"/>
    <col min="65" max="65" width="5.625" style="0" customWidth="1"/>
    <col min="66" max="66" width="5.375" style="0" customWidth="1"/>
    <col min="67" max="68" width="5.625" style="0" customWidth="1"/>
    <col min="69" max="70" width="6.00390625" style="0" customWidth="1"/>
    <col min="71" max="71" width="7.125" style="0" customWidth="1"/>
    <col min="72" max="72" width="8.375" style="0" customWidth="1"/>
  </cols>
  <sheetData>
    <row r="1" spans="2:72" ht="13.5" thickBot="1">
      <c r="B1" s="3" t="s">
        <v>25</v>
      </c>
      <c r="C1" s="4" t="s">
        <v>23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 s="5" t="s">
        <v>24</v>
      </c>
      <c r="M1">
        <v>1</v>
      </c>
      <c r="N1">
        <v>2</v>
      </c>
      <c r="O1">
        <v>3</v>
      </c>
      <c r="P1">
        <v>4</v>
      </c>
      <c r="Q1">
        <v>5</v>
      </c>
      <c r="R1">
        <v>6</v>
      </c>
      <c r="S1">
        <v>7</v>
      </c>
      <c r="T1">
        <v>8</v>
      </c>
      <c r="U1">
        <v>9</v>
      </c>
      <c r="V1">
        <v>10</v>
      </c>
      <c r="W1">
        <v>11</v>
      </c>
      <c r="X1">
        <v>12</v>
      </c>
      <c r="Y1">
        <v>13</v>
      </c>
      <c r="Z1">
        <v>14</v>
      </c>
      <c r="AA1">
        <v>15</v>
      </c>
      <c r="AB1">
        <v>16</v>
      </c>
      <c r="AC1" s="5" t="s">
        <v>26</v>
      </c>
      <c r="AD1">
        <v>17</v>
      </c>
      <c r="AE1">
        <v>18</v>
      </c>
      <c r="AF1" s="5" t="s">
        <v>27</v>
      </c>
      <c r="AG1">
        <v>1</v>
      </c>
      <c r="AH1">
        <v>2</v>
      </c>
      <c r="AI1">
        <v>3</v>
      </c>
      <c r="AJ1">
        <v>4</v>
      </c>
      <c r="AK1">
        <v>5</v>
      </c>
      <c r="AL1">
        <v>6</v>
      </c>
      <c r="AM1">
        <v>7</v>
      </c>
      <c r="AN1">
        <v>8</v>
      </c>
      <c r="AO1">
        <v>9</v>
      </c>
      <c r="AP1">
        <v>10</v>
      </c>
      <c r="AQ1">
        <v>11</v>
      </c>
      <c r="AR1">
        <v>12</v>
      </c>
      <c r="AS1">
        <v>13</v>
      </c>
      <c r="AT1">
        <v>14</v>
      </c>
      <c r="AU1">
        <v>15</v>
      </c>
      <c r="AV1">
        <v>16</v>
      </c>
      <c r="AW1">
        <v>17</v>
      </c>
      <c r="AX1">
        <v>18</v>
      </c>
      <c r="AY1" s="5" t="s">
        <v>28</v>
      </c>
      <c r="AZ1" s="5" t="s">
        <v>29</v>
      </c>
      <c r="BA1">
        <v>1</v>
      </c>
      <c r="BB1">
        <v>2</v>
      </c>
      <c r="BC1">
        <v>3</v>
      </c>
      <c r="BD1">
        <v>4</v>
      </c>
      <c r="BE1">
        <v>5</v>
      </c>
      <c r="BF1">
        <v>6</v>
      </c>
      <c r="BG1" s="5" t="s">
        <v>30</v>
      </c>
      <c r="BH1" s="5" t="s">
        <v>31</v>
      </c>
      <c r="BI1" s="5" t="s">
        <v>32</v>
      </c>
      <c r="BJ1" s="5" t="s">
        <v>33</v>
      </c>
      <c r="BK1" s="5" t="s">
        <v>34</v>
      </c>
      <c r="BL1" s="5" t="s">
        <v>35</v>
      </c>
      <c r="BM1" s="5" t="s">
        <v>36</v>
      </c>
      <c r="BN1" s="5" t="s">
        <v>37</v>
      </c>
      <c r="BO1" s="5" t="s">
        <v>38</v>
      </c>
      <c r="BP1" s="5" t="s">
        <v>39</v>
      </c>
      <c r="BQ1" s="5" t="s">
        <v>40</v>
      </c>
      <c r="BR1" s="5" t="s">
        <v>41</v>
      </c>
      <c r="BS1" s="5" t="s">
        <v>64</v>
      </c>
      <c r="BT1" s="6" t="s">
        <v>42</v>
      </c>
    </row>
    <row r="2" spans="1:73" ht="15" thickBot="1">
      <c r="A2">
        <v>1</v>
      </c>
      <c r="B2" s="1" t="s">
        <v>0</v>
      </c>
      <c r="C2">
        <v>260</v>
      </c>
      <c r="D2" s="9">
        <v>2</v>
      </c>
      <c r="E2" s="9">
        <v>2</v>
      </c>
      <c r="F2" s="9">
        <v>2</v>
      </c>
      <c r="G2" s="9">
        <v>2</v>
      </c>
      <c r="H2" s="9">
        <v>2</v>
      </c>
      <c r="I2" s="9">
        <v>2</v>
      </c>
      <c r="J2" s="9">
        <v>2</v>
      </c>
      <c r="K2" s="9">
        <v>0</v>
      </c>
      <c r="L2">
        <f>SUM(D2:K2)</f>
        <v>14</v>
      </c>
      <c r="M2" s="9">
        <v>2</v>
      </c>
      <c r="N2" s="11">
        <v>2</v>
      </c>
      <c r="O2" s="11">
        <v>2</v>
      </c>
      <c r="P2" s="11">
        <v>2</v>
      </c>
      <c r="Q2" s="11">
        <v>2</v>
      </c>
      <c r="R2" s="11">
        <v>2</v>
      </c>
      <c r="S2" s="11">
        <v>2</v>
      </c>
      <c r="T2" s="11" t="s">
        <v>66</v>
      </c>
      <c r="U2" s="11">
        <v>2</v>
      </c>
      <c r="V2" s="9">
        <v>2</v>
      </c>
      <c r="W2" s="9">
        <v>2</v>
      </c>
      <c r="X2" s="11">
        <v>2</v>
      </c>
      <c r="Y2" s="11">
        <v>2</v>
      </c>
      <c r="Z2" s="11">
        <v>2</v>
      </c>
      <c r="AA2" s="11">
        <v>2</v>
      </c>
      <c r="AB2" s="11">
        <v>2</v>
      </c>
      <c r="AC2">
        <f>SUM(M2:AB2)</f>
        <v>30</v>
      </c>
      <c r="AF2">
        <f>AD2+AE2</f>
        <v>0</v>
      </c>
      <c r="AG2" s="9"/>
      <c r="AH2" s="11"/>
      <c r="AI2" s="11"/>
      <c r="AJ2" s="11">
        <v>0.3</v>
      </c>
      <c r="AK2" s="11">
        <v>0.3</v>
      </c>
      <c r="AL2" s="11">
        <v>0.4</v>
      </c>
      <c r="AM2" s="11">
        <v>0.8</v>
      </c>
      <c r="AN2" s="11"/>
      <c r="AO2" s="11"/>
      <c r="AP2" s="9">
        <v>0.4</v>
      </c>
      <c r="AQ2" s="9">
        <v>0.4</v>
      </c>
      <c r="AR2" s="11"/>
      <c r="AS2" s="11">
        <v>0.5</v>
      </c>
      <c r="AT2" s="11"/>
      <c r="AU2" s="11"/>
      <c r="AV2" s="11"/>
      <c r="AZ2">
        <f>SUM(AG2:AY2)</f>
        <v>3.1</v>
      </c>
      <c r="BA2" s="9">
        <v>0.7</v>
      </c>
      <c r="BB2" s="11">
        <v>0.5</v>
      </c>
      <c r="BC2" s="11">
        <v>0.5</v>
      </c>
      <c r="BD2" s="11">
        <v>0.5</v>
      </c>
      <c r="BE2" s="11">
        <v>0.5</v>
      </c>
      <c r="BF2" s="11">
        <v>0.5</v>
      </c>
      <c r="BG2">
        <f>SUM(BA2:BF2)</f>
        <v>3.2</v>
      </c>
      <c r="BH2" s="9">
        <v>0.2</v>
      </c>
      <c r="BI2" s="11"/>
      <c r="BJ2" s="9">
        <v>9</v>
      </c>
      <c r="BK2" s="11">
        <v>5</v>
      </c>
      <c r="BL2" s="11">
        <v>6</v>
      </c>
      <c r="BM2" s="11">
        <v>2.5</v>
      </c>
      <c r="BN2" s="11">
        <v>4.25</v>
      </c>
      <c r="BO2" s="11">
        <v>8</v>
      </c>
      <c r="BT2" s="3">
        <f>L2+AC2+AF2+AZ2+BG2+BH2+BI2+BJ2+BK2+BL2+BM2+BN2+BO2+BP2+BQ2+BS2+BR2</f>
        <v>85.25</v>
      </c>
      <c r="BU2">
        <f>1000*BT2/150</f>
        <v>568.3333333333334</v>
      </c>
    </row>
    <row r="3" spans="1:73" ht="13.5" thickBot="1">
      <c r="A3">
        <v>2</v>
      </c>
      <c r="B3" s="2" t="s">
        <v>1</v>
      </c>
      <c r="C3">
        <v>260</v>
      </c>
      <c r="D3" s="9">
        <v>2</v>
      </c>
      <c r="E3" s="9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>
        <f aca="true" t="shared" si="0" ref="L3:L47">SUM(D3:K3)</f>
        <v>16</v>
      </c>
      <c r="M3" s="10">
        <v>2</v>
      </c>
      <c r="N3" s="12">
        <v>2</v>
      </c>
      <c r="O3" s="12">
        <v>2</v>
      </c>
      <c r="P3" s="12">
        <v>2</v>
      </c>
      <c r="Q3" s="12">
        <v>2</v>
      </c>
      <c r="R3" s="12">
        <v>2</v>
      </c>
      <c r="S3" s="12">
        <v>2</v>
      </c>
      <c r="T3" s="12">
        <v>2</v>
      </c>
      <c r="U3" s="12">
        <v>2</v>
      </c>
      <c r="V3" s="10">
        <v>2</v>
      </c>
      <c r="W3" s="10">
        <v>2</v>
      </c>
      <c r="X3" s="12">
        <v>2</v>
      </c>
      <c r="Y3" s="12">
        <v>2</v>
      </c>
      <c r="Z3" s="12">
        <v>2</v>
      </c>
      <c r="AA3" s="12">
        <v>2</v>
      </c>
      <c r="AB3" s="12">
        <v>2</v>
      </c>
      <c r="AC3">
        <f aca="true" t="shared" si="1" ref="AC3:AC47">SUM(M3:AB3)</f>
        <v>32</v>
      </c>
      <c r="AF3">
        <f aca="true" t="shared" si="2" ref="AF3:AF47">AD3+AE3</f>
        <v>0</v>
      </c>
      <c r="AG3" s="10"/>
      <c r="AH3" s="12">
        <v>0.9</v>
      </c>
      <c r="AI3" s="12">
        <v>0.5</v>
      </c>
      <c r="AJ3" s="12">
        <v>3.2</v>
      </c>
      <c r="AK3" s="12">
        <v>1.3</v>
      </c>
      <c r="AL3" s="12">
        <v>0.1</v>
      </c>
      <c r="AM3" s="12">
        <v>0.7</v>
      </c>
      <c r="AN3" s="12"/>
      <c r="AO3" s="12"/>
      <c r="AP3" s="10">
        <v>0.5</v>
      </c>
      <c r="AQ3" s="10">
        <v>2.1</v>
      </c>
      <c r="AR3" s="12"/>
      <c r="AS3" s="12">
        <v>1.5</v>
      </c>
      <c r="AT3" s="12"/>
      <c r="AU3" s="12"/>
      <c r="AV3" s="12">
        <v>0.2</v>
      </c>
      <c r="AY3">
        <v>2.3</v>
      </c>
      <c r="AZ3">
        <f aca="true" t="shared" si="3" ref="AZ3:AZ47">SUM(AG3:AY3)</f>
        <v>13.299999999999997</v>
      </c>
      <c r="BA3" s="10">
        <v>0.5</v>
      </c>
      <c r="BB3" s="12">
        <v>0.5</v>
      </c>
      <c r="BC3" s="12">
        <v>0.5</v>
      </c>
      <c r="BD3" s="12">
        <v>0.5</v>
      </c>
      <c r="BE3" s="12">
        <v>0.5</v>
      </c>
      <c r="BF3" s="12">
        <v>0.1</v>
      </c>
      <c r="BG3">
        <f aca="true" t="shared" si="4" ref="BG3:BG47">SUM(BA3:BF3)</f>
        <v>2.6</v>
      </c>
      <c r="BH3" s="10">
        <v>3.2</v>
      </c>
      <c r="BI3" s="12"/>
      <c r="BJ3" s="10">
        <v>9</v>
      </c>
      <c r="BK3" s="12">
        <v>6</v>
      </c>
      <c r="BL3" s="12">
        <v>10</v>
      </c>
      <c r="BM3" s="12">
        <v>9</v>
      </c>
      <c r="BN3" s="12">
        <v>5</v>
      </c>
      <c r="BO3" s="12">
        <v>9.5</v>
      </c>
      <c r="BT3" s="3">
        <f aca="true" t="shared" si="5" ref="BT3:BT47">L3+AC3+AF3+AZ3+BG3+BH3+BI3+BJ3+BK3+BL3+BM3+BN3+BO3+BP3+BQ3+BS3+BR3</f>
        <v>115.6</v>
      </c>
      <c r="BU3">
        <f aca="true" t="shared" si="6" ref="BU3:BU47">1000*BT3/150</f>
        <v>770.6666666666666</v>
      </c>
    </row>
    <row r="4" spans="1:73" ht="13.5" thickBot="1">
      <c r="A4">
        <v>3</v>
      </c>
      <c r="B4" s="2" t="s">
        <v>2</v>
      </c>
      <c r="C4">
        <v>260</v>
      </c>
      <c r="D4" s="9">
        <v>2</v>
      </c>
      <c r="E4" s="9">
        <v>2</v>
      </c>
      <c r="F4" s="9">
        <v>2</v>
      </c>
      <c r="G4" s="9">
        <v>1.82</v>
      </c>
      <c r="H4" s="9">
        <v>2</v>
      </c>
      <c r="I4" s="9">
        <v>2</v>
      </c>
      <c r="J4" s="9">
        <v>2</v>
      </c>
      <c r="K4" s="9">
        <v>2</v>
      </c>
      <c r="L4">
        <f t="shared" si="0"/>
        <v>15.82</v>
      </c>
      <c r="M4" s="10">
        <v>2</v>
      </c>
      <c r="N4" s="12">
        <v>2</v>
      </c>
      <c r="O4" s="12">
        <v>2</v>
      </c>
      <c r="P4" s="12">
        <v>2</v>
      </c>
      <c r="Q4" s="12">
        <v>2</v>
      </c>
      <c r="R4" s="12">
        <v>2</v>
      </c>
      <c r="S4" s="12">
        <v>2</v>
      </c>
      <c r="T4" s="12">
        <v>2</v>
      </c>
      <c r="U4" s="12">
        <v>2</v>
      </c>
      <c r="V4" s="10">
        <v>2</v>
      </c>
      <c r="W4" s="10">
        <v>2</v>
      </c>
      <c r="X4" s="12">
        <v>2</v>
      </c>
      <c r="Y4" s="12">
        <v>2</v>
      </c>
      <c r="Z4" s="12">
        <v>2</v>
      </c>
      <c r="AA4" s="12">
        <v>2</v>
      </c>
      <c r="AB4" s="12">
        <v>2</v>
      </c>
      <c r="AC4">
        <f t="shared" si="1"/>
        <v>32</v>
      </c>
      <c r="AF4">
        <f t="shared" si="2"/>
        <v>0</v>
      </c>
      <c r="AG4" s="10"/>
      <c r="AH4" s="12">
        <v>2.5</v>
      </c>
      <c r="AI4" s="12">
        <v>3.8</v>
      </c>
      <c r="AJ4" s="12">
        <v>2.4</v>
      </c>
      <c r="AK4" s="12">
        <v>0.6</v>
      </c>
      <c r="AL4" s="12">
        <v>0.7</v>
      </c>
      <c r="AM4" s="12">
        <v>2.4</v>
      </c>
      <c r="AN4" s="12"/>
      <c r="AO4" s="12"/>
      <c r="AP4" s="10">
        <v>0.6</v>
      </c>
      <c r="AQ4" s="10">
        <v>0.6</v>
      </c>
      <c r="AR4" s="12"/>
      <c r="AS4" s="12">
        <v>1.1</v>
      </c>
      <c r="AT4" s="12"/>
      <c r="AU4" s="12"/>
      <c r="AV4" s="12">
        <v>-2</v>
      </c>
      <c r="AY4">
        <v>2.1</v>
      </c>
      <c r="AZ4">
        <f t="shared" si="3"/>
        <v>14.799999999999997</v>
      </c>
      <c r="BA4" s="9">
        <v>0.6</v>
      </c>
      <c r="BB4" s="11">
        <v>0.5</v>
      </c>
      <c r="BC4" s="11">
        <v>0.5</v>
      </c>
      <c r="BD4" s="11">
        <v>0.5</v>
      </c>
      <c r="BE4" s="11">
        <v>0.5</v>
      </c>
      <c r="BF4" s="11">
        <v>0.5</v>
      </c>
      <c r="BG4">
        <f t="shared" si="4"/>
        <v>3.1</v>
      </c>
      <c r="BH4" s="10">
        <v>3.4</v>
      </c>
      <c r="BI4" s="12"/>
      <c r="BJ4" s="10">
        <v>12</v>
      </c>
      <c r="BK4" s="12">
        <v>9.5</v>
      </c>
      <c r="BL4" s="12">
        <v>10</v>
      </c>
      <c r="BM4" s="12">
        <v>9</v>
      </c>
      <c r="BN4" s="12">
        <v>9</v>
      </c>
      <c r="BO4" s="12">
        <v>9</v>
      </c>
      <c r="BT4" s="3">
        <f t="shared" si="5"/>
        <v>127.62</v>
      </c>
      <c r="BU4">
        <f t="shared" si="6"/>
        <v>850.8</v>
      </c>
    </row>
    <row r="5" spans="1:73" ht="13.5" thickBot="1">
      <c r="A5">
        <v>4</v>
      </c>
      <c r="B5" s="2" t="s">
        <v>3</v>
      </c>
      <c r="C5">
        <v>260</v>
      </c>
      <c r="D5" s="9">
        <v>2</v>
      </c>
      <c r="E5" s="9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>
        <f t="shared" si="0"/>
        <v>16</v>
      </c>
      <c r="M5" s="10">
        <v>2</v>
      </c>
      <c r="N5" s="12">
        <v>2</v>
      </c>
      <c r="O5" s="12">
        <v>1.667</v>
      </c>
      <c r="P5" s="12">
        <v>2</v>
      </c>
      <c r="Q5" s="12">
        <v>2</v>
      </c>
      <c r="R5" s="12">
        <v>2</v>
      </c>
      <c r="S5" s="12">
        <v>2</v>
      </c>
      <c r="T5" s="12">
        <v>2</v>
      </c>
      <c r="U5" s="12">
        <v>2</v>
      </c>
      <c r="V5" s="10">
        <v>2</v>
      </c>
      <c r="W5" s="10">
        <v>2</v>
      </c>
      <c r="X5" s="12">
        <v>2</v>
      </c>
      <c r="Y5" s="12">
        <v>2</v>
      </c>
      <c r="Z5" s="12">
        <v>2</v>
      </c>
      <c r="AA5" s="12">
        <v>2</v>
      </c>
      <c r="AB5" s="12">
        <v>2</v>
      </c>
      <c r="AC5">
        <f t="shared" si="1"/>
        <v>31.667</v>
      </c>
      <c r="AF5">
        <f t="shared" si="2"/>
        <v>0</v>
      </c>
      <c r="AG5" s="10"/>
      <c r="AH5" s="12">
        <v>0.8</v>
      </c>
      <c r="AI5" s="12">
        <v>0.5</v>
      </c>
      <c r="AJ5" s="12">
        <v>0.8</v>
      </c>
      <c r="AK5" s="12">
        <v>0.5</v>
      </c>
      <c r="AL5" s="12"/>
      <c r="AM5" s="12">
        <v>0.9</v>
      </c>
      <c r="AN5" s="12"/>
      <c r="AO5" s="12"/>
      <c r="AP5" s="10">
        <v>0.6</v>
      </c>
      <c r="AQ5" s="10">
        <v>0.8</v>
      </c>
      <c r="AR5" s="12"/>
      <c r="AS5" s="12">
        <v>0.3</v>
      </c>
      <c r="AT5" s="12"/>
      <c r="AU5" s="12"/>
      <c r="AV5" s="12">
        <v>-2</v>
      </c>
      <c r="AZ5">
        <f t="shared" si="3"/>
        <v>3.1999999999999993</v>
      </c>
      <c r="BA5" s="10">
        <v>0.1</v>
      </c>
      <c r="BB5" s="12">
        <v>0.5</v>
      </c>
      <c r="BC5" s="12">
        <v>0.5</v>
      </c>
      <c r="BD5" s="12">
        <v>0.5</v>
      </c>
      <c r="BE5" s="12">
        <v>0.5</v>
      </c>
      <c r="BF5" s="12">
        <v>0.5</v>
      </c>
      <c r="BG5">
        <f t="shared" si="4"/>
        <v>2.6</v>
      </c>
      <c r="BH5" s="10">
        <v>0.3</v>
      </c>
      <c r="BI5" s="12"/>
      <c r="BJ5" s="10">
        <v>5</v>
      </c>
      <c r="BK5" s="12">
        <v>9</v>
      </c>
      <c r="BL5" s="12">
        <v>8.5</v>
      </c>
      <c r="BM5" s="12">
        <v>9.5</v>
      </c>
      <c r="BN5" s="12">
        <v>9</v>
      </c>
      <c r="BO5" s="12">
        <v>11</v>
      </c>
      <c r="BT5" s="3">
        <f t="shared" si="5"/>
        <v>105.767</v>
      </c>
      <c r="BU5">
        <f t="shared" si="6"/>
        <v>705.1133333333333</v>
      </c>
    </row>
    <row r="6" spans="1:73" ht="13.5" thickBot="1">
      <c r="A6">
        <v>5</v>
      </c>
      <c r="B6" s="2" t="s">
        <v>4</v>
      </c>
      <c r="C6">
        <v>260</v>
      </c>
      <c r="D6" s="9">
        <v>2</v>
      </c>
      <c r="E6" s="9">
        <v>1.78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>
        <f t="shared" si="0"/>
        <v>15.780000000000001</v>
      </c>
      <c r="M6" s="10">
        <v>2</v>
      </c>
      <c r="N6" s="12">
        <v>2</v>
      </c>
      <c r="O6" s="12">
        <v>2</v>
      </c>
      <c r="P6" s="12">
        <v>2</v>
      </c>
      <c r="Q6" s="12">
        <v>2</v>
      </c>
      <c r="R6" s="12">
        <v>2</v>
      </c>
      <c r="S6" s="12">
        <v>2</v>
      </c>
      <c r="T6" s="12">
        <v>2</v>
      </c>
      <c r="U6" s="12">
        <v>2</v>
      </c>
      <c r="V6" s="10">
        <v>2</v>
      </c>
      <c r="W6" s="10">
        <v>2</v>
      </c>
      <c r="X6" s="12">
        <v>2</v>
      </c>
      <c r="Y6" s="12">
        <v>2</v>
      </c>
      <c r="Z6" s="12">
        <v>2</v>
      </c>
      <c r="AA6" s="12">
        <v>2</v>
      </c>
      <c r="AB6" s="12">
        <v>2</v>
      </c>
      <c r="AC6">
        <f t="shared" si="1"/>
        <v>32</v>
      </c>
      <c r="AF6">
        <f t="shared" si="2"/>
        <v>0</v>
      </c>
      <c r="AG6" s="10"/>
      <c r="AH6" s="12">
        <v>1.7</v>
      </c>
      <c r="AI6" s="12">
        <v>2.8</v>
      </c>
      <c r="AJ6" s="12">
        <v>1.2</v>
      </c>
      <c r="AK6" s="12">
        <v>2.6</v>
      </c>
      <c r="AL6" s="12">
        <v>1.1</v>
      </c>
      <c r="AM6" s="12">
        <v>1.9</v>
      </c>
      <c r="AN6" s="12"/>
      <c r="AO6" s="12"/>
      <c r="AP6" s="10">
        <v>-0.2</v>
      </c>
      <c r="AQ6" s="10">
        <v>0.8</v>
      </c>
      <c r="AR6" s="12"/>
      <c r="AS6" s="12">
        <v>1.1</v>
      </c>
      <c r="AT6" s="12"/>
      <c r="AU6" s="12"/>
      <c r="AV6" s="12">
        <v>0.2</v>
      </c>
      <c r="AZ6">
        <f t="shared" si="3"/>
        <v>13.200000000000001</v>
      </c>
      <c r="BA6" s="10">
        <v>0.7</v>
      </c>
      <c r="BB6" s="12">
        <v>0.4</v>
      </c>
      <c r="BC6" s="12">
        <v>0.5</v>
      </c>
      <c r="BD6" s="12">
        <v>0.5</v>
      </c>
      <c r="BE6" s="12">
        <v>0.5</v>
      </c>
      <c r="BF6" s="12">
        <v>0.5</v>
      </c>
      <c r="BG6">
        <f t="shared" si="4"/>
        <v>3.1</v>
      </c>
      <c r="BH6" s="10">
        <v>2.7</v>
      </c>
      <c r="BI6" s="12"/>
      <c r="BJ6" s="10">
        <v>7.5</v>
      </c>
      <c r="BK6" s="12">
        <v>5</v>
      </c>
      <c r="BL6" s="12">
        <v>9.5</v>
      </c>
      <c r="BM6" s="12">
        <v>3.75</v>
      </c>
      <c r="BN6" s="12">
        <v>5.5</v>
      </c>
      <c r="BO6" s="12">
        <v>8.5</v>
      </c>
      <c r="BT6" s="3">
        <f t="shared" si="5"/>
        <v>106.53</v>
      </c>
      <c r="BU6">
        <f t="shared" si="6"/>
        <v>710.2</v>
      </c>
    </row>
    <row r="7" spans="1:73" ht="13.5" thickBot="1">
      <c r="A7">
        <v>6</v>
      </c>
      <c r="B7" s="2" t="s">
        <v>5</v>
      </c>
      <c r="C7">
        <v>260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>
        <f t="shared" si="0"/>
        <v>16</v>
      </c>
      <c r="M7" s="10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>
        <v>2</v>
      </c>
      <c r="U7" s="12">
        <v>2</v>
      </c>
      <c r="V7" s="10">
        <v>2</v>
      </c>
      <c r="W7" s="10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>
        <f t="shared" si="1"/>
        <v>32</v>
      </c>
      <c r="AF7">
        <f t="shared" si="2"/>
        <v>0</v>
      </c>
      <c r="AG7" s="10"/>
      <c r="AH7" s="12"/>
      <c r="AI7" s="12">
        <v>2.1</v>
      </c>
      <c r="AJ7" s="12">
        <v>1.2</v>
      </c>
      <c r="AK7" s="12">
        <v>0.5</v>
      </c>
      <c r="AL7" s="12">
        <v>0.1</v>
      </c>
      <c r="AM7" s="12">
        <v>0.5</v>
      </c>
      <c r="AN7" s="12"/>
      <c r="AO7" s="12"/>
      <c r="AP7" s="10">
        <v>0.5</v>
      </c>
      <c r="AQ7" s="10">
        <v>0.5</v>
      </c>
      <c r="AR7" s="12"/>
      <c r="AS7" s="12">
        <v>1.9</v>
      </c>
      <c r="AT7" s="12"/>
      <c r="AU7" s="12"/>
      <c r="AV7" s="12"/>
      <c r="AY7">
        <v>2.35</v>
      </c>
      <c r="AZ7">
        <f t="shared" si="3"/>
        <v>9.65</v>
      </c>
      <c r="BA7" s="10">
        <v>3</v>
      </c>
      <c r="BB7" s="12">
        <v>3</v>
      </c>
      <c r="BC7" s="12">
        <v>3</v>
      </c>
      <c r="BD7" s="12">
        <v>0.5</v>
      </c>
      <c r="BE7" s="12">
        <v>0.5</v>
      </c>
      <c r="BF7" s="12">
        <v>0.5</v>
      </c>
      <c r="BG7">
        <f t="shared" si="4"/>
        <v>10.5</v>
      </c>
      <c r="BH7" s="10">
        <v>0.2</v>
      </c>
      <c r="BI7" s="12"/>
      <c r="BJ7" s="10">
        <v>12</v>
      </c>
      <c r="BK7" s="12">
        <v>9.5</v>
      </c>
      <c r="BL7" s="12">
        <v>8</v>
      </c>
      <c r="BM7" s="12">
        <v>9</v>
      </c>
      <c r="BN7" s="12">
        <v>7.5</v>
      </c>
      <c r="BO7" s="12">
        <v>11.9</v>
      </c>
      <c r="BT7" s="3">
        <f t="shared" si="5"/>
        <v>126.25000000000001</v>
      </c>
      <c r="BU7">
        <f t="shared" si="6"/>
        <v>841.6666666666667</v>
      </c>
    </row>
    <row r="8" spans="1:73" ht="13.5" thickBot="1">
      <c r="A8">
        <v>7</v>
      </c>
      <c r="B8" s="2" t="s">
        <v>6</v>
      </c>
      <c r="C8">
        <v>260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>
        <f t="shared" si="0"/>
        <v>16</v>
      </c>
      <c r="M8" s="10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2">
        <v>2</v>
      </c>
      <c r="V8" s="10">
        <v>2</v>
      </c>
      <c r="W8" s="10">
        <v>2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>
        <f t="shared" si="1"/>
        <v>32</v>
      </c>
      <c r="AF8">
        <f t="shared" si="2"/>
        <v>0</v>
      </c>
      <c r="AG8" s="10"/>
      <c r="AH8" s="12"/>
      <c r="AI8" s="12">
        <v>1.2</v>
      </c>
      <c r="AJ8" s="12">
        <v>0.4</v>
      </c>
      <c r="AK8" s="12">
        <v>1.4</v>
      </c>
      <c r="AL8" s="12"/>
      <c r="AM8" s="12">
        <v>0.6</v>
      </c>
      <c r="AN8" s="12"/>
      <c r="AO8" s="12"/>
      <c r="AP8" s="10">
        <v>0.2</v>
      </c>
      <c r="AQ8" s="10">
        <v>0.6</v>
      </c>
      <c r="AR8" s="12"/>
      <c r="AS8" s="12"/>
      <c r="AT8" s="12"/>
      <c r="AU8" s="12"/>
      <c r="AV8" s="12">
        <v>0.5</v>
      </c>
      <c r="AZ8">
        <f t="shared" si="3"/>
        <v>4.9</v>
      </c>
      <c r="BA8" s="10"/>
      <c r="BB8" s="12"/>
      <c r="BC8" s="12"/>
      <c r="BD8" s="12"/>
      <c r="BE8" s="12"/>
      <c r="BF8" s="12"/>
      <c r="BG8">
        <f t="shared" si="4"/>
        <v>0</v>
      </c>
      <c r="BH8" s="10">
        <v>0.4</v>
      </c>
      <c r="BI8" s="12"/>
      <c r="BJ8" s="10">
        <v>10</v>
      </c>
      <c r="BK8" s="12"/>
      <c r="BL8" s="12">
        <v>5.5</v>
      </c>
      <c r="BM8" s="12">
        <v>6.5</v>
      </c>
      <c r="BN8" s="12"/>
      <c r="BO8" s="12">
        <v>3.5</v>
      </c>
      <c r="BT8" s="3">
        <f t="shared" si="5"/>
        <v>78.8</v>
      </c>
      <c r="BU8">
        <f t="shared" si="6"/>
        <v>525.3333333333334</v>
      </c>
    </row>
    <row r="9" spans="1:73" ht="13.5" thickBot="1">
      <c r="A9">
        <v>8</v>
      </c>
      <c r="B9" s="2" t="s">
        <v>7</v>
      </c>
      <c r="C9">
        <v>260</v>
      </c>
      <c r="D9" s="9">
        <v>2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>
        <f t="shared" si="0"/>
        <v>16</v>
      </c>
      <c r="M9" s="10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0">
        <v>2</v>
      </c>
      <c r="W9" s="10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>
        <f t="shared" si="1"/>
        <v>32</v>
      </c>
      <c r="AF9">
        <f t="shared" si="2"/>
        <v>0</v>
      </c>
      <c r="AG9" s="10"/>
      <c r="AH9" s="12">
        <v>0.8</v>
      </c>
      <c r="AI9" s="12">
        <v>1.1</v>
      </c>
      <c r="AJ9" s="12">
        <v>-2</v>
      </c>
      <c r="AK9" s="12">
        <v>-0.4</v>
      </c>
      <c r="AL9" s="12">
        <v>-2</v>
      </c>
      <c r="AM9" s="12">
        <v>0.8</v>
      </c>
      <c r="AN9" s="12"/>
      <c r="AO9" s="12"/>
      <c r="AP9" s="10">
        <v>0.5</v>
      </c>
      <c r="AQ9" s="10">
        <v>0.5</v>
      </c>
      <c r="AR9" s="12"/>
      <c r="AS9" s="12">
        <v>0.2</v>
      </c>
      <c r="AT9" s="12"/>
      <c r="AU9" s="12"/>
      <c r="AV9" s="12">
        <v>0.5</v>
      </c>
      <c r="AZ9">
        <f t="shared" si="3"/>
        <v>0</v>
      </c>
      <c r="BA9" s="10"/>
      <c r="BB9" s="12"/>
      <c r="BC9" s="12"/>
      <c r="BD9" s="12"/>
      <c r="BE9" s="12"/>
      <c r="BF9" s="12"/>
      <c r="BG9">
        <f t="shared" si="4"/>
        <v>0</v>
      </c>
      <c r="BH9" s="10">
        <v>0.4</v>
      </c>
      <c r="BI9" s="12"/>
      <c r="BJ9" s="10"/>
      <c r="BK9" s="12">
        <v>7</v>
      </c>
      <c r="BL9" s="12">
        <v>6.5</v>
      </c>
      <c r="BM9" s="12">
        <v>2.5</v>
      </c>
      <c r="BN9" s="12">
        <v>3.25</v>
      </c>
      <c r="BO9" s="12">
        <v>6</v>
      </c>
      <c r="BT9" s="3">
        <f t="shared" si="5"/>
        <v>73.65</v>
      </c>
      <c r="BU9">
        <f t="shared" si="6"/>
        <v>491</v>
      </c>
    </row>
    <row r="10" spans="1:73" ht="13.5" thickBot="1">
      <c r="A10">
        <v>9</v>
      </c>
      <c r="B10" s="2" t="s">
        <v>8</v>
      </c>
      <c r="C10">
        <v>260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1.22</v>
      </c>
      <c r="J10" s="9">
        <v>2</v>
      </c>
      <c r="K10" s="9">
        <v>2</v>
      </c>
      <c r="L10">
        <f t="shared" si="0"/>
        <v>15.22</v>
      </c>
      <c r="M10" s="10">
        <v>2</v>
      </c>
      <c r="N10" s="12">
        <v>2</v>
      </c>
      <c r="O10" s="12">
        <v>2</v>
      </c>
      <c r="P10" s="12">
        <v>2</v>
      </c>
      <c r="Q10" s="12">
        <v>1.111</v>
      </c>
      <c r="R10" s="12">
        <v>2</v>
      </c>
      <c r="S10" s="12">
        <v>2</v>
      </c>
      <c r="T10" s="12">
        <v>2</v>
      </c>
      <c r="U10" s="12">
        <v>2</v>
      </c>
      <c r="V10" s="10">
        <v>2</v>
      </c>
      <c r="W10" s="10">
        <v>2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>
        <f t="shared" si="1"/>
        <v>31.111</v>
      </c>
      <c r="AF10">
        <f t="shared" si="2"/>
        <v>0</v>
      </c>
      <c r="AG10" s="10"/>
      <c r="AH10" s="12">
        <v>0.9</v>
      </c>
      <c r="AI10" s="12">
        <v>4</v>
      </c>
      <c r="AJ10" s="12">
        <v>2.1</v>
      </c>
      <c r="AK10" s="12">
        <v>-1.4</v>
      </c>
      <c r="AL10" s="12">
        <v>2.4</v>
      </c>
      <c r="AM10" s="12">
        <v>2.7</v>
      </c>
      <c r="AN10" s="12"/>
      <c r="AO10" s="12">
        <v>1.5</v>
      </c>
      <c r="AP10" s="10">
        <v>0.5</v>
      </c>
      <c r="AQ10" s="10">
        <v>2.1</v>
      </c>
      <c r="AR10" s="12"/>
      <c r="AS10" s="12">
        <v>1.5</v>
      </c>
      <c r="AT10" s="12"/>
      <c r="AU10" s="12"/>
      <c r="AV10" s="12">
        <v>0.5</v>
      </c>
      <c r="AY10">
        <v>2.583</v>
      </c>
      <c r="AZ10">
        <f t="shared" si="3"/>
        <v>19.382999999999996</v>
      </c>
      <c r="BA10" s="10">
        <v>3</v>
      </c>
      <c r="BB10" s="12">
        <v>2.95</v>
      </c>
      <c r="BC10" s="12">
        <v>2.95</v>
      </c>
      <c r="BD10" s="12">
        <v>0.5</v>
      </c>
      <c r="BE10" s="12">
        <v>0.5</v>
      </c>
      <c r="BF10" s="12">
        <v>0.5</v>
      </c>
      <c r="BG10">
        <f t="shared" si="4"/>
        <v>10.4</v>
      </c>
      <c r="BH10" s="10">
        <v>0.5</v>
      </c>
      <c r="BI10" s="12"/>
      <c r="BJ10" s="10">
        <v>10.5</v>
      </c>
      <c r="BK10" s="12">
        <v>7.5</v>
      </c>
      <c r="BL10" s="12">
        <v>9.5</v>
      </c>
      <c r="BM10" s="12">
        <v>9.8</v>
      </c>
      <c r="BN10" s="12">
        <v>7.5</v>
      </c>
      <c r="BO10" s="12">
        <v>11.5</v>
      </c>
      <c r="BT10" s="3">
        <f t="shared" si="5"/>
        <v>132.914</v>
      </c>
      <c r="BU10">
        <f t="shared" si="6"/>
        <v>886.0933333333334</v>
      </c>
    </row>
    <row r="11" spans="1:73" ht="13.5" thickBot="1">
      <c r="A11">
        <v>10</v>
      </c>
      <c r="B11" s="2" t="s">
        <v>9</v>
      </c>
      <c r="C11">
        <v>260</v>
      </c>
      <c r="D11" s="9">
        <v>2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>
        <f t="shared" si="0"/>
        <v>16</v>
      </c>
      <c r="M11" s="10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1.889</v>
      </c>
      <c r="T11" s="12">
        <v>2</v>
      </c>
      <c r="U11" s="12">
        <v>2</v>
      </c>
      <c r="V11" s="10">
        <v>0</v>
      </c>
      <c r="W11" s="10">
        <v>2</v>
      </c>
      <c r="X11" s="12">
        <v>1.778</v>
      </c>
      <c r="Y11" s="12">
        <v>2</v>
      </c>
      <c r="Z11" s="12">
        <v>2</v>
      </c>
      <c r="AA11" s="12">
        <v>2</v>
      </c>
      <c r="AB11" s="12">
        <v>2</v>
      </c>
      <c r="AC11">
        <f t="shared" si="1"/>
        <v>29.666999999999998</v>
      </c>
      <c r="AF11">
        <f t="shared" si="2"/>
        <v>0</v>
      </c>
      <c r="AG11" s="10"/>
      <c r="AH11" s="12">
        <v>2.2</v>
      </c>
      <c r="AI11" s="12"/>
      <c r="AJ11" s="12">
        <v>0.5</v>
      </c>
      <c r="AK11" s="12">
        <v>0.35</v>
      </c>
      <c r="AL11" s="12">
        <v>0.1</v>
      </c>
      <c r="AM11" s="12">
        <v>0.5</v>
      </c>
      <c r="AN11" s="12"/>
      <c r="AO11" s="12"/>
      <c r="AP11" s="10"/>
      <c r="AQ11" s="10">
        <v>0.4</v>
      </c>
      <c r="AR11" s="12"/>
      <c r="AS11" s="12"/>
      <c r="AT11" s="12"/>
      <c r="AU11" s="12"/>
      <c r="AV11" s="12">
        <v>0.5</v>
      </c>
      <c r="AY11">
        <v>1.5</v>
      </c>
      <c r="AZ11">
        <f t="shared" si="3"/>
        <v>6.050000000000001</v>
      </c>
      <c r="BA11" s="10"/>
      <c r="BB11" s="12"/>
      <c r="BC11" s="12"/>
      <c r="BD11" s="12"/>
      <c r="BE11" s="12"/>
      <c r="BF11" s="12"/>
      <c r="BG11">
        <f t="shared" si="4"/>
        <v>0</v>
      </c>
      <c r="BH11" s="10">
        <v>0.3</v>
      </c>
      <c r="BI11" s="12"/>
      <c r="BJ11" s="10"/>
      <c r="BK11" s="12">
        <v>4.25</v>
      </c>
      <c r="BL11" s="12">
        <v>6</v>
      </c>
      <c r="BM11" s="12">
        <v>9</v>
      </c>
      <c r="BN11" s="12">
        <v>4.25</v>
      </c>
      <c r="BO11" s="12">
        <v>8.5</v>
      </c>
      <c r="BT11" s="3">
        <f t="shared" si="5"/>
        <v>84.017</v>
      </c>
      <c r="BU11">
        <f t="shared" si="6"/>
        <v>560.1133333333333</v>
      </c>
    </row>
    <row r="12" spans="1:73" ht="15" thickBot="1">
      <c r="A12">
        <v>11</v>
      </c>
      <c r="B12" s="2" t="s">
        <v>10</v>
      </c>
      <c r="C12">
        <v>260</v>
      </c>
      <c r="D12" s="9">
        <v>2</v>
      </c>
      <c r="E12" s="9">
        <v>2</v>
      </c>
      <c r="F12" s="9">
        <v>2</v>
      </c>
      <c r="G12" s="9">
        <v>2</v>
      </c>
      <c r="H12" s="10">
        <v>0</v>
      </c>
      <c r="I12" s="10">
        <v>0</v>
      </c>
      <c r="J12" s="9">
        <v>2</v>
      </c>
      <c r="K12" s="9">
        <v>2</v>
      </c>
      <c r="L12">
        <f t="shared" si="0"/>
        <v>12</v>
      </c>
      <c r="M12" s="10">
        <v>2</v>
      </c>
      <c r="N12" s="12">
        <v>2</v>
      </c>
      <c r="O12" s="12" t="s">
        <v>67</v>
      </c>
      <c r="P12" s="12">
        <v>2</v>
      </c>
      <c r="Q12" s="12" t="s">
        <v>66</v>
      </c>
      <c r="R12" s="12">
        <v>2</v>
      </c>
      <c r="S12" s="12">
        <v>2</v>
      </c>
      <c r="T12" s="12">
        <v>2</v>
      </c>
      <c r="U12" s="12">
        <v>0</v>
      </c>
      <c r="V12" s="10">
        <v>0</v>
      </c>
      <c r="W12" s="10">
        <v>2</v>
      </c>
      <c r="X12" s="12">
        <v>2</v>
      </c>
      <c r="Y12" s="12">
        <v>0</v>
      </c>
      <c r="Z12" s="12">
        <v>2</v>
      </c>
      <c r="AA12" s="12">
        <v>2</v>
      </c>
      <c r="AB12" s="12">
        <v>2</v>
      </c>
      <c r="AC12">
        <f t="shared" si="1"/>
        <v>22</v>
      </c>
      <c r="AF12">
        <f t="shared" si="2"/>
        <v>0</v>
      </c>
      <c r="AG12" s="10"/>
      <c r="AH12" s="12">
        <v>1</v>
      </c>
      <c r="AI12" s="12"/>
      <c r="AJ12" s="12">
        <v>0.3</v>
      </c>
      <c r="AK12" s="12"/>
      <c r="AL12" s="12">
        <v>0.1</v>
      </c>
      <c r="AM12" s="12">
        <v>0.7</v>
      </c>
      <c r="AN12" s="12"/>
      <c r="AO12" s="12"/>
      <c r="AP12" s="10"/>
      <c r="AQ12" s="10">
        <v>-2</v>
      </c>
      <c r="AR12" s="12"/>
      <c r="AS12" s="12"/>
      <c r="AT12" s="12"/>
      <c r="AU12" s="12"/>
      <c r="AV12" s="12"/>
      <c r="AZ12">
        <f t="shared" si="3"/>
        <v>0.10000000000000009</v>
      </c>
      <c r="BA12" s="13">
        <v>0.1</v>
      </c>
      <c r="BB12" s="14">
        <v>0.5</v>
      </c>
      <c r="BC12" s="14">
        <v>0.5</v>
      </c>
      <c r="BD12" s="14">
        <v>0.5</v>
      </c>
      <c r="BE12" s="14">
        <v>0.5</v>
      </c>
      <c r="BF12" s="14">
        <v>0.5</v>
      </c>
      <c r="BG12">
        <f t="shared" si="4"/>
        <v>2.6</v>
      </c>
      <c r="BH12" s="10">
        <v>0.3</v>
      </c>
      <c r="BI12" s="12"/>
      <c r="BJ12" s="10">
        <v>12</v>
      </c>
      <c r="BK12" s="12"/>
      <c r="BL12" s="12"/>
      <c r="BM12" s="12">
        <v>7.5</v>
      </c>
      <c r="BN12" s="12">
        <v>2.5</v>
      </c>
      <c r="BO12" s="12">
        <v>6</v>
      </c>
      <c r="BT12" s="3">
        <f t="shared" si="5"/>
        <v>65</v>
      </c>
      <c r="BU12">
        <f t="shared" si="6"/>
        <v>433.3333333333333</v>
      </c>
    </row>
    <row r="13" spans="1:73" ht="15" thickBot="1">
      <c r="A13">
        <v>12</v>
      </c>
      <c r="B13" s="2" t="s">
        <v>11</v>
      </c>
      <c r="C13">
        <v>260</v>
      </c>
      <c r="D13" s="10">
        <v>0</v>
      </c>
      <c r="E13" s="10">
        <v>0</v>
      </c>
      <c r="F13" s="9">
        <v>2</v>
      </c>
      <c r="G13" s="9">
        <v>2</v>
      </c>
      <c r="H13" s="9">
        <v>2</v>
      </c>
      <c r="I13" s="9">
        <v>2</v>
      </c>
      <c r="J13" s="10">
        <v>0</v>
      </c>
      <c r="K13" s="9">
        <v>2</v>
      </c>
      <c r="L13">
        <f t="shared" si="0"/>
        <v>10</v>
      </c>
      <c r="M13" s="10" t="s">
        <v>67</v>
      </c>
      <c r="N13" s="12" t="s">
        <v>67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>
        <v>2</v>
      </c>
      <c r="V13" s="10">
        <v>2</v>
      </c>
      <c r="W13" s="10">
        <v>2</v>
      </c>
      <c r="X13" s="12">
        <v>2</v>
      </c>
      <c r="Y13" s="12">
        <v>0</v>
      </c>
      <c r="Z13" s="12">
        <v>2</v>
      </c>
      <c r="AA13" s="12">
        <v>2</v>
      </c>
      <c r="AB13" s="12">
        <v>2</v>
      </c>
      <c r="AC13">
        <f t="shared" si="1"/>
        <v>26</v>
      </c>
      <c r="AF13">
        <f t="shared" si="2"/>
        <v>0</v>
      </c>
      <c r="AG13" s="10"/>
      <c r="AH13" s="12"/>
      <c r="AI13" s="12"/>
      <c r="AJ13" s="12">
        <v>5.7</v>
      </c>
      <c r="AK13" s="12">
        <v>1.9</v>
      </c>
      <c r="AL13" s="12">
        <v>2</v>
      </c>
      <c r="AM13" s="12">
        <v>1.6</v>
      </c>
      <c r="AN13" s="12"/>
      <c r="AO13" s="12"/>
      <c r="AP13" s="10">
        <v>0.4</v>
      </c>
      <c r="AQ13" s="10">
        <v>0.4</v>
      </c>
      <c r="AR13" s="12"/>
      <c r="AS13" s="12">
        <v>0.2</v>
      </c>
      <c r="AT13" s="12"/>
      <c r="AU13" s="12"/>
      <c r="AV13" s="12"/>
      <c r="AY13">
        <v>2.6</v>
      </c>
      <c r="AZ13">
        <f t="shared" si="3"/>
        <v>14.799999999999999</v>
      </c>
      <c r="BA13" s="10">
        <v>0.7</v>
      </c>
      <c r="BB13" s="12">
        <v>0.5</v>
      </c>
      <c r="BC13" s="12">
        <v>0.5</v>
      </c>
      <c r="BD13" s="12">
        <v>0.5</v>
      </c>
      <c r="BE13" s="12">
        <v>0.5</v>
      </c>
      <c r="BF13" s="12">
        <v>0.5</v>
      </c>
      <c r="BG13">
        <f t="shared" si="4"/>
        <v>3.2</v>
      </c>
      <c r="BH13" s="10">
        <v>5.7</v>
      </c>
      <c r="BI13" s="12"/>
      <c r="BJ13" s="10">
        <v>11</v>
      </c>
      <c r="BK13" s="12">
        <v>7</v>
      </c>
      <c r="BL13" s="12">
        <v>7</v>
      </c>
      <c r="BM13" s="12">
        <v>5</v>
      </c>
      <c r="BN13" s="12">
        <v>6.8</v>
      </c>
      <c r="BO13" s="12">
        <v>6</v>
      </c>
      <c r="BT13" s="3">
        <f t="shared" si="5"/>
        <v>102.5</v>
      </c>
      <c r="BU13">
        <f t="shared" si="6"/>
        <v>683.3333333333334</v>
      </c>
    </row>
    <row r="14" spans="1:73" ht="13.5" thickBot="1">
      <c r="A14">
        <v>13</v>
      </c>
      <c r="B14" s="2" t="s">
        <v>12</v>
      </c>
      <c r="C14">
        <v>260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>
        <f t="shared" si="0"/>
        <v>16</v>
      </c>
      <c r="M14" s="10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>
        <v>0</v>
      </c>
      <c r="V14" s="10">
        <v>2</v>
      </c>
      <c r="W14" s="10">
        <v>2</v>
      </c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>
        <f t="shared" si="1"/>
        <v>30</v>
      </c>
      <c r="AF14">
        <f t="shared" si="2"/>
        <v>0</v>
      </c>
      <c r="AG14" s="10"/>
      <c r="AH14" s="12">
        <v>0.2</v>
      </c>
      <c r="AI14" s="12">
        <v>3.3</v>
      </c>
      <c r="AJ14" s="12">
        <v>0.8</v>
      </c>
      <c r="AK14" s="12">
        <v>0.55</v>
      </c>
      <c r="AL14" s="12">
        <v>0.7</v>
      </c>
      <c r="AM14" s="12">
        <v>1.2</v>
      </c>
      <c r="AN14" s="12"/>
      <c r="AO14" s="12"/>
      <c r="AP14" s="10">
        <v>0.2</v>
      </c>
      <c r="AQ14" s="10">
        <v>0.4</v>
      </c>
      <c r="AR14" s="12"/>
      <c r="AS14" s="12">
        <v>1.8</v>
      </c>
      <c r="AT14" s="12"/>
      <c r="AU14" s="12"/>
      <c r="AV14" s="12">
        <v>0.5</v>
      </c>
      <c r="AY14">
        <v>2.5</v>
      </c>
      <c r="AZ14">
        <f t="shared" si="3"/>
        <v>12.15</v>
      </c>
      <c r="BA14" s="10">
        <v>0.5</v>
      </c>
      <c r="BB14" s="12">
        <v>0.5</v>
      </c>
      <c r="BC14" s="12">
        <v>0.5</v>
      </c>
      <c r="BD14" s="12">
        <v>0.5</v>
      </c>
      <c r="BE14" s="12">
        <v>0.5</v>
      </c>
      <c r="BF14" s="12">
        <v>0.1</v>
      </c>
      <c r="BG14">
        <f t="shared" si="4"/>
        <v>2.6</v>
      </c>
      <c r="BH14" s="10">
        <v>1.3</v>
      </c>
      <c r="BI14" s="12"/>
      <c r="BJ14" s="10">
        <v>9</v>
      </c>
      <c r="BK14" s="12">
        <v>8.5</v>
      </c>
      <c r="BL14" s="12">
        <v>7</v>
      </c>
      <c r="BM14" s="12">
        <v>8.5</v>
      </c>
      <c r="BN14" s="12">
        <v>3.5</v>
      </c>
      <c r="BO14" s="12">
        <v>6.5</v>
      </c>
      <c r="BT14" s="3">
        <f t="shared" si="5"/>
        <v>105.05</v>
      </c>
      <c r="BU14">
        <f t="shared" si="6"/>
        <v>700.3333333333334</v>
      </c>
    </row>
    <row r="15" spans="1:73" ht="13.5" thickBot="1">
      <c r="A15">
        <v>14</v>
      </c>
      <c r="B15" s="2" t="s">
        <v>13</v>
      </c>
      <c r="C15">
        <v>260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>
        <f t="shared" si="0"/>
        <v>16</v>
      </c>
      <c r="M15" s="10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>
        <v>2</v>
      </c>
      <c r="V15" s="10">
        <v>2</v>
      </c>
      <c r="W15" s="10">
        <v>2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>
        <f t="shared" si="1"/>
        <v>32</v>
      </c>
      <c r="AF15">
        <f t="shared" si="2"/>
        <v>0</v>
      </c>
      <c r="AG15" s="10"/>
      <c r="AH15" s="12">
        <v>3</v>
      </c>
      <c r="AI15" s="12">
        <v>4.1</v>
      </c>
      <c r="AJ15" s="12">
        <v>1.9</v>
      </c>
      <c r="AK15" s="12">
        <v>0.8</v>
      </c>
      <c r="AL15" s="12">
        <v>1.1</v>
      </c>
      <c r="AM15" s="12">
        <v>2.9</v>
      </c>
      <c r="AN15" s="12"/>
      <c r="AO15" s="12"/>
      <c r="AP15" s="10">
        <v>0.4</v>
      </c>
      <c r="AQ15" s="10">
        <v>1.1</v>
      </c>
      <c r="AR15" s="12"/>
      <c r="AS15" s="12">
        <v>0.6</v>
      </c>
      <c r="AT15" s="12"/>
      <c r="AU15" s="12"/>
      <c r="AV15" s="12"/>
      <c r="AY15">
        <v>2.55</v>
      </c>
      <c r="AZ15">
        <f t="shared" si="3"/>
        <v>18.45</v>
      </c>
      <c r="BA15" s="10">
        <v>3</v>
      </c>
      <c r="BB15" s="12">
        <v>2.8</v>
      </c>
      <c r="BC15" s="12">
        <v>3</v>
      </c>
      <c r="BD15" s="12">
        <v>3</v>
      </c>
      <c r="BE15" s="12">
        <v>3</v>
      </c>
      <c r="BF15" s="12">
        <v>3</v>
      </c>
      <c r="BG15">
        <f t="shared" si="4"/>
        <v>17.8</v>
      </c>
      <c r="BH15" s="10">
        <v>2.2</v>
      </c>
      <c r="BI15" s="12"/>
      <c r="BJ15" s="10">
        <v>10</v>
      </c>
      <c r="BK15" s="12">
        <v>8.5</v>
      </c>
      <c r="BL15" s="12">
        <v>7.5</v>
      </c>
      <c r="BM15" s="12">
        <v>8.5</v>
      </c>
      <c r="BN15" s="12">
        <v>6.7</v>
      </c>
      <c r="BO15" s="12">
        <v>11.5</v>
      </c>
      <c r="BT15" s="3">
        <f t="shared" si="5"/>
        <v>139.15</v>
      </c>
      <c r="BU15">
        <f t="shared" si="6"/>
        <v>927.6666666666666</v>
      </c>
    </row>
    <row r="16" spans="1:73" ht="13.5" thickBot="1">
      <c r="A16">
        <v>15</v>
      </c>
      <c r="B16" s="2" t="s">
        <v>14</v>
      </c>
      <c r="C16">
        <v>260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>
        <f t="shared" si="0"/>
        <v>16</v>
      </c>
      <c r="M16" s="10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>
        <v>2</v>
      </c>
      <c r="U16" s="12">
        <v>2</v>
      </c>
      <c r="V16" s="10">
        <v>2</v>
      </c>
      <c r="W16" s="10">
        <v>2</v>
      </c>
      <c r="X16" s="12">
        <v>2</v>
      </c>
      <c r="Y16" s="12">
        <v>2</v>
      </c>
      <c r="Z16" s="12">
        <v>2</v>
      </c>
      <c r="AA16" s="12">
        <v>2</v>
      </c>
      <c r="AB16" s="12">
        <v>2</v>
      </c>
      <c r="AC16">
        <f t="shared" si="1"/>
        <v>32</v>
      </c>
      <c r="AF16">
        <f t="shared" si="2"/>
        <v>0</v>
      </c>
      <c r="AG16" s="10"/>
      <c r="AH16" s="12">
        <v>0.8</v>
      </c>
      <c r="AI16" s="12">
        <v>2.5</v>
      </c>
      <c r="AJ16" s="12">
        <v>2</v>
      </c>
      <c r="AK16" s="12">
        <v>0.5</v>
      </c>
      <c r="AL16" s="12">
        <v>1.3</v>
      </c>
      <c r="AM16" s="12">
        <v>1.1</v>
      </c>
      <c r="AN16" s="12"/>
      <c r="AO16" s="12"/>
      <c r="AP16" s="10">
        <v>0.1</v>
      </c>
      <c r="AQ16" s="10">
        <v>0.5</v>
      </c>
      <c r="AR16" s="12"/>
      <c r="AS16" s="12">
        <v>0.2</v>
      </c>
      <c r="AT16" s="12"/>
      <c r="AU16" s="12"/>
      <c r="AV16" s="12">
        <v>0.3</v>
      </c>
      <c r="AY16">
        <v>2.317</v>
      </c>
      <c r="AZ16">
        <f t="shared" si="3"/>
        <v>11.616999999999999</v>
      </c>
      <c r="BA16" s="10">
        <v>0.5</v>
      </c>
      <c r="BB16" s="12">
        <v>0.5</v>
      </c>
      <c r="BC16" s="12">
        <v>0.5</v>
      </c>
      <c r="BD16" s="12">
        <v>0.5</v>
      </c>
      <c r="BE16" s="12">
        <v>0.5</v>
      </c>
      <c r="BF16" s="12">
        <v>0.5</v>
      </c>
      <c r="BG16">
        <f t="shared" si="4"/>
        <v>3</v>
      </c>
      <c r="BH16" s="10">
        <v>1.3</v>
      </c>
      <c r="BI16" s="12"/>
      <c r="BJ16" s="10">
        <v>7</v>
      </c>
      <c r="BK16" s="12">
        <v>6.5</v>
      </c>
      <c r="BL16" s="12">
        <v>8.5</v>
      </c>
      <c r="BM16" s="12">
        <v>8.5</v>
      </c>
      <c r="BN16" s="12">
        <v>8</v>
      </c>
      <c r="BO16" s="12">
        <v>10</v>
      </c>
      <c r="BT16" s="3">
        <f t="shared" si="5"/>
        <v>112.417</v>
      </c>
      <c r="BU16">
        <f t="shared" si="6"/>
        <v>749.4466666666667</v>
      </c>
    </row>
    <row r="17" spans="1:73" ht="13.5" thickBot="1">
      <c r="A17">
        <v>16</v>
      </c>
      <c r="B17" s="2" t="s">
        <v>15</v>
      </c>
      <c r="C17">
        <v>260</v>
      </c>
      <c r="D17" s="9">
        <v>2</v>
      </c>
      <c r="E17" s="10">
        <v>0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>
        <f t="shared" si="0"/>
        <v>14</v>
      </c>
      <c r="M17" s="10">
        <v>2</v>
      </c>
      <c r="N17" s="12">
        <v>0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>
        <v>2</v>
      </c>
      <c r="V17" s="10">
        <v>2</v>
      </c>
      <c r="W17" s="10">
        <v>2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>
        <f t="shared" si="1"/>
        <v>30</v>
      </c>
      <c r="AF17">
        <f t="shared" si="2"/>
        <v>0</v>
      </c>
      <c r="AG17" s="10"/>
      <c r="AH17" s="12"/>
      <c r="AI17" s="12">
        <v>3</v>
      </c>
      <c r="AJ17" s="12">
        <v>2.3</v>
      </c>
      <c r="AK17" s="12">
        <v>0.15</v>
      </c>
      <c r="AL17" s="12">
        <v>4</v>
      </c>
      <c r="AM17" s="12">
        <v>0.2</v>
      </c>
      <c r="AN17" s="12"/>
      <c r="AO17" s="12"/>
      <c r="AP17" s="10">
        <v>0.3</v>
      </c>
      <c r="AQ17" s="10">
        <v>2.5</v>
      </c>
      <c r="AR17" s="12"/>
      <c r="AS17" s="12">
        <v>2.1</v>
      </c>
      <c r="AT17" s="12"/>
      <c r="AU17" s="12"/>
      <c r="AV17" s="12"/>
      <c r="AZ17">
        <f t="shared" si="3"/>
        <v>14.549999999999999</v>
      </c>
      <c r="BA17" s="10">
        <v>2.95</v>
      </c>
      <c r="BB17" s="12">
        <v>2.95</v>
      </c>
      <c r="BC17" s="12">
        <v>2.9</v>
      </c>
      <c r="BD17" s="12">
        <v>3</v>
      </c>
      <c r="BE17" s="12">
        <v>3</v>
      </c>
      <c r="BF17" s="12">
        <v>3</v>
      </c>
      <c r="BG17">
        <f t="shared" si="4"/>
        <v>17.8</v>
      </c>
      <c r="BH17" s="10">
        <v>1.6</v>
      </c>
      <c r="BI17" s="12"/>
      <c r="BJ17" s="10">
        <v>11</v>
      </c>
      <c r="BK17" s="12">
        <v>8</v>
      </c>
      <c r="BL17" s="12">
        <v>6.5</v>
      </c>
      <c r="BM17" s="12">
        <v>8.5</v>
      </c>
      <c r="BN17" s="12">
        <v>9.5</v>
      </c>
      <c r="BO17" s="12">
        <v>12</v>
      </c>
      <c r="BT17" s="3">
        <f t="shared" si="5"/>
        <v>133.45</v>
      </c>
      <c r="BU17">
        <f t="shared" si="6"/>
        <v>889.6666666666666</v>
      </c>
    </row>
    <row r="18" spans="1:73" ht="13.5" thickBot="1">
      <c r="A18">
        <v>17</v>
      </c>
      <c r="B18" s="2" t="s">
        <v>16</v>
      </c>
      <c r="C18">
        <v>260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>
        <f t="shared" si="0"/>
        <v>16</v>
      </c>
      <c r="M18" s="10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2">
        <v>0</v>
      </c>
      <c r="V18" s="10">
        <v>0</v>
      </c>
      <c r="W18" s="10">
        <v>2</v>
      </c>
      <c r="X18" s="12">
        <v>2</v>
      </c>
      <c r="Y18" s="12">
        <v>0</v>
      </c>
      <c r="Z18" s="12">
        <v>2</v>
      </c>
      <c r="AA18" s="12">
        <v>2</v>
      </c>
      <c r="AB18" s="12">
        <v>2</v>
      </c>
      <c r="AC18">
        <f t="shared" si="1"/>
        <v>26</v>
      </c>
      <c r="AF18">
        <f t="shared" si="2"/>
        <v>0</v>
      </c>
      <c r="AG18" s="10"/>
      <c r="AH18" s="12">
        <v>0.5</v>
      </c>
      <c r="AI18" s="12">
        <v>3.7</v>
      </c>
      <c r="AJ18" s="12">
        <v>0.4</v>
      </c>
      <c r="AK18" s="12">
        <v>-0.1</v>
      </c>
      <c r="AL18" s="12">
        <v>-0.5</v>
      </c>
      <c r="AM18" s="12">
        <v>0.5</v>
      </c>
      <c r="AN18" s="12"/>
      <c r="AO18" s="12"/>
      <c r="AP18" s="10"/>
      <c r="AQ18" s="10">
        <v>0.1</v>
      </c>
      <c r="AR18" s="12"/>
      <c r="AS18" s="12"/>
      <c r="AT18" s="12"/>
      <c r="AU18" s="12"/>
      <c r="AV18" s="12">
        <v>0.3</v>
      </c>
      <c r="AY18">
        <v>1.817</v>
      </c>
      <c r="AZ18">
        <f t="shared" si="3"/>
        <v>6.7170000000000005</v>
      </c>
      <c r="BA18" s="10">
        <v>0.7</v>
      </c>
      <c r="BB18" s="12">
        <v>0.5</v>
      </c>
      <c r="BC18" s="12">
        <v>0.5</v>
      </c>
      <c r="BD18" s="12">
        <v>0.5</v>
      </c>
      <c r="BE18" s="12">
        <v>0.5</v>
      </c>
      <c r="BF18" s="12">
        <v>0.1</v>
      </c>
      <c r="BG18">
        <f t="shared" si="4"/>
        <v>2.8000000000000003</v>
      </c>
      <c r="BH18" s="10">
        <v>1.1</v>
      </c>
      <c r="BI18" s="12"/>
      <c r="BJ18" s="10">
        <v>5</v>
      </c>
      <c r="BK18" s="12">
        <v>4.25</v>
      </c>
      <c r="BL18" s="12">
        <v>5</v>
      </c>
      <c r="BM18" s="12">
        <v>1.25</v>
      </c>
      <c r="BN18" s="12">
        <v>3</v>
      </c>
      <c r="BO18" s="12">
        <v>6</v>
      </c>
      <c r="BT18" s="3">
        <f t="shared" si="5"/>
        <v>77.11699999999999</v>
      </c>
      <c r="BU18">
        <f t="shared" si="6"/>
        <v>514.1133333333332</v>
      </c>
    </row>
    <row r="19" spans="1:73" ht="13.5" thickBot="1">
      <c r="A19">
        <v>18</v>
      </c>
      <c r="B19" s="2" t="s">
        <v>17</v>
      </c>
      <c r="C19">
        <v>260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>
        <f t="shared" si="0"/>
        <v>16</v>
      </c>
      <c r="M19" s="10">
        <v>2</v>
      </c>
      <c r="N19" s="12">
        <v>2</v>
      </c>
      <c r="O19" s="12">
        <v>1.667</v>
      </c>
      <c r="P19" s="12">
        <v>2</v>
      </c>
      <c r="Q19" s="12">
        <v>2</v>
      </c>
      <c r="R19" s="12">
        <v>2</v>
      </c>
      <c r="S19" s="12">
        <v>2</v>
      </c>
      <c r="T19" s="12">
        <v>2</v>
      </c>
      <c r="U19" s="12">
        <v>2</v>
      </c>
      <c r="V19" s="10">
        <v>2</v>
      </c>
      <c r="W19" s="10">
        <v>2</v>
      </c>
      <c r="X19" s="12">
        <v>2</v>
      </c>
      <c r="Y19" s="12">
        <v>2</v>
      </c>
      <c r="Z19" s="12">
        <v>2</v>
      </c>
      <c r="AA19" s="12">
        <v>2</v>
      </c>
      <c r="AB19" s="12">
        <v>2</v>
      </c>
      <c r="AC19">
        <f t="shared" si="1"/>
        <v>31.667</v>
      </c>
      <c r="AF19">
        <f t="shared" si="2"/>
        <v>0</v>
      </c>
      <c r="AG19" s="10"/>
      <c r="AH19" s="12"/>
      <c r="AI19" s="12">
        <v>0.3</v>
      </c>
      <c r="AJ19" s="12">
        <v>1.9</v>
      </c>
      <c r="AK19" s="12">
        <v>0.6</v>
      </c>
      <c r="AL19" s="12">
        <v>1.1</v>
      </c>
      <c r="AM19" s="12">
        <v>2.1</v>
      </c>
      <c r="AN19" s="12"/>
      <c r="AO19" s="12"/>
      <c r="AP19" s="10">
        <v>0.4</v>
      </c>
      <c r="AQ19" s="10">
        <v>1.6</v>
      </c>
      <c r="AR19" s="12"/>
      <c r="AS19" s="12">
        <v>0.5</v>
      </c>
      <c r="AT19" s="12"/>
      <c r="AU19" s="12"/>
      <c r="AV19" s="12">
        <v>0.1</v>
      </c>
      <c r="AZ19">
        <f t="shared" si="3"/>
        <v>8.6</v>
      </c>
      <c r="BA19" s="10">
        <v>0.2</v>
      </c>
      <c r="BB19" s="12">
        <v>0.3</v>
      </c>
      <c r="BC19" s="12">
        <v>0.5</v>
      </c>
      <c r="BD19" s="12">
        <v>0.5</v>
      </c>
      <c r="BE19" s="12">
        <v>0.5</v>
      </c>
      <c r="BF19" s="12">
        <v>0.5</v>
      </c>
      <c r="BG19">
        <f t="shared" si="4"/>
        <v>2.5</v>
      </c>
      <c r="BH19" s="10">
        <v>7.1</v>
      </c>
      <c r="BI19" s="12"/>
      <c r="BJ19" s="10">
        <v>7.5</v>
      </c>
      <c r="BK19" s="12">
        <v>8</v>
      </c>
      <c r="BL19" s="12">
        <v>9.5</v>
      </c>
      <c r="BM19" s="12">
        <v>10</v>
      </c>
      <c r="BN19" s="12">
        <v>9.5</v>
      </c>
      <c r="BO19" s="12">
        <v>6</v>
      </c>
      <c r="BT19" s="3">
        <f t="shared" si="5"/>
        <v>116.367</v>
      </c>
      <c r="BU19">
        <f t="shared" si="6"/>
        <v>775.78</v>
      </c>
    </row>
    <row r="20" spans="1:73" ht="13.5" thickBot="1">
      <c r="A20">
        <v>19</v>
      </c>
      <c r="B20" s="2" t="s">
        <v>18</v>
      </c>
      <c r="C20">
        <v>260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>
        <f t="shared" si="0"/>
        <v>16</v>
      </c>
      <c r="M20" s="10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>
        <v>2</v>
      </c>
      <c r="V20" s="10">
        <v>2</v>
      </c>
      <c r="W20" s="10">
        <v>2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>
        <f t="shared" si="1"/>
        <v>32</v>
      </c>
      <c r="AF20">
        <f t="shared" si="2"/>
        <v>0</v>
      </c>
      <c r="AG20" s="10"/>
      <c r="AH20" s="12">
        <v>1</v>
      </c>
      <c r="AI20" s="12">
        <v>1.7</v>
      </c>
      <c r="AJ20" s="12">
        <v>2.8</v>
      </c>
      <c r="AK20" s="12">
        <v>0.4</v>
      </c>
      <c r="AL20" s="12">
        <v>1</v>
      </c>
      <c r="AM20" s="12">
        <v>2.3</v>
      </c>
      <c r="AN20" s="12"/>
      <c r="AO20" s="12"/>
      <c r="AP20" s="10">
        <v>0.6</v>
      </c>
      <c r="AQ20" s="10">
        <v>0.6</v>
      </c>
      <c r="AR20" s="12"/>
      <c r="AS20" s="12">
        <v>1</v>
      </c>
      <c r="AT20" s="12"/>
      <c r="AU20" s="12"/>
      <c r="AV20" s="12">
        <v>0.5</v>
      </c>
      <c r="AY20">
        <v>2.283</v>
      </c>
      <c r="AZ20">
        <f t="shared" si="3"/>
        <v>14.182999999999998</v>
      </c>
      <c r="BA20" s="10">
        <v>2.95</v>
      </c>
      <c r="BB20" s="12">
        <v>3</v>
      </c>
      <c r="BC20" s="12">
        <v>0.5</v>
      </c>
      <c r="BD20" s="12">
        <v>0.5</v>
      </c>
      <c r="BE20" s="12">
        <v>0.5</v>
      </c>
      <c r="BF20" s="12">
        <v>0.5</v>
      </c>
      <c r="BG20">
        <f t="shared" si="4"/>
        <v>7.95</v>
      </c>
      <c r="BH20" s="10">
        <v>0.8</v>
      </c>
      <c r="BI20" s="12"/>
      <c r="BJ20" s="10">
        <v>4.5</v>
      </c>
      <c r="BK20" s="12">
        <v>9</v>
      </c>
      <c r="BL20" s="12">
        <v>8.7</v>
      </c>
      <c r="BM20" s="12">
        <v>9.5</v>
      </c>
      <c r="BN20" s="12">
        <v>5.5</v>
      </c>
      <c r="BO20" s="12">
        <v>10</v>
      </c>
      <c r="BT20" s="3">
        <f t="shared" si="5"/>
        <v>118.133</v>
      </c>
      <c r="BU20">
        <f t="shared" si="6"/>
        <v>787.5533333333333</v>
      </c>
    </row>
    <row r="21" spans="1:73" ht="13.5" thickBot="1">
      <c r="A21">
        <v>20</v>
      </c>
      <c r="B21" s="2" t="s">
        <v>19</v>
      </c>
      <c r="C21">
        <v>260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>
        <f t="shared" si="0"/>
        <v>16</v>
      </c>
      <c r="M21" s="10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2">
        <v>2</v>
      </c>
      <c r="V21" s="10">
        <v>2</v>
      </c>
      <c r="W21" s="10">
        <v>2</v>
      </c>
      <c r="X21" s="12">
        <v>2</v>
      </c>
      <c r="Y21" s="12">
        <v>2</v>
      </c>
      <c r="Z21" s="12">
        <v>2</v>
      </c>
      <c r="AA21" s="12">
        <v>2</v>
      </c>
      <c r="AB21" s="12">
        <v>2</v>
      </c>
      <c r="AC21">
        <f t="shared" si="1"/>
        <v>32</v>
      </c>
      <c r="AF21">
        <f t="shared" si="2"/>
        <v>0</v>
      </c>
      <c r="AG21" s="10"/>
      <c r="AH21" s="12">
        <v>2</v>
      </c>
      <c r="AI21" s="12">
        <v>3.8</v>
      </c>
      <c r="AJ21" s="12">
        <v>1.5</v>
      </c>
      <c r="AK21" s="12">
        <v>0.6</v>
      </c>
      <c r="AL21" s="12">
        <v>1.4</v>
      </c>
      <c r="AM21" s="12">
        <v>2.1</v>
      </c>
      <c r="AN21" s="12"/>
      <c r="AO21" s="12"/>
      <c r="AP21" s="10">
        <v>1</v>
      </c>
      <c r="AQ21" s="10">
        <v>1.7</v>
      </c>
      <c r="AR21" s="12"/>
      <c r="AS21" s="12">
        <v>1.3</v>
      </c>
      <c r="AT21" s="12"/>
      <c r="AU21" s="12"/>
      <c r="AV21" s="12">
        <v>0.5</v>
      </c>
      <c r="AY21">
        <v>1.783</v>
      </c>
      <c r="AZ21">
        <f t="shared" si="3"/>
        <v>17.683</v>
      </c>
      <c r="BA21" s="10">
        <v>3</v>
      </c>
      <c r="BB21" s="12">
        <v>3</v>
      </c>
      <c r="BC21" s="12">
        <v>3</v>
      </c>
      <c r="BD21" s="12">
        <v>2.98</v>
      </c>
      <c r="BE21" s="12">
        <v>0.5</v>
      </c>
      <c r="BF21" s="12">
        <v>0.5</v>
      </c>
      <c r="BG21">
        <f t="shared" si="4"/>
        <v>12.98</v>
      </c>
      <c r="BH21" s="10">
        <v>4.6</v>
      </c>
      <c r="BI21" s="12"/>
      <c r="BJ21" s="10">
        <v>12</v>
      </c>
      <c r="BK21" s="12">
        <v>9.5</v>
      </c>
      <c r="BL21" s="12">
        <v>7</v>
      </c>
      <c r="BM21" s="12">
        <v>9</v>
      </c>
      <c r="BN21" s="12">
        <v>8.5</v>
      </c>
      <c r="BO21" s="12">
        <v>7.5</v>
      </c>
      <c r="BT21" s="3">
        <f t="shared" si="5"/>
        <v>136.76299999999998</v>
      </c>
      <c r="BU21">
        <f t="shared" si="6"/>
        <v>911.7533333333331</v>
      </c>
    </row>
    <row r="22" spans="1:73" ht="13.5" thickBot="1">
      <c r="A22">
        <v>21</v>
      </c>
      <c r="B22" s="2" t="s">
        <v>20</v>
      </c>
      <c r="C22">
        <v>260</v>
      </c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>
        <f t="shared" si="0"/>
        <v>16</v>
      </c>
      <c r="M22" s="10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>
        <v>2</v>
      </c>
      <c r="V22" s="10">
        <v>2</v>
      </c>
      <c r="W22" s="10">
        <v>2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>
        <f t="shared" si="1"/>
        <v>32</v>
      </c>
      <c r="AF22">
        <f t="shared" si="2"/>
        <v>0</v>
      </c>
      <c r="AG22" s="10"/>
      <c r="AH22" s="12">
        <v>1.5</v>
      </c>
      <c r="AI22" s="12">
        <v>0.4</v>
      </c>
      <c r="AJ22" s="12">
        <v>2.8</v>
      </c>
      <c r="AK22" s="12">
        <v>0.4</v>
      </c>
      <c r="AL22" s="12">
        <v>0.6</v>
      </c>
      <c r="AM22" s="12">
        <v>1.1</v>
      </c>
      <c r="AN22" s="12"/>
      <c r="AO22" s="12"/>
      <c r="AP22" s="10">
        <v>0.3</v>
      </c>
      <c r="AQ22" s="10">
        <v>1</v>
      </c>
      <c r="AR22" s="12"/>
      <c r="AS22" s="12">
        <v>1.7</v>
      </c>
      <c r="AT22" s="12"/>
      <c r="AU22" s="12"/>
      <c r="AV22" s="12">
        <v>0.5</v>
      </c>
      <c r="AZ22">
        <f t="shared" si="3"/>
        <v>10.299999999999997</v>
      </c>
      <c r="BA22" s="10">
        <v>0.5</v>
      </c>
      <c r="BB22" s="12">
        <v>2.7</v>
      </c>
      <c r="BC22" s="12">
        <v>3</v>
      </c>
      <c r="BD22" s="12">
        <v>0.5</v>
      </c>
      <c r="BE22" s="12">
        <v>0.5</v>
      </c>
      <c r="BF22" s="12">
        <v>0.5</v>
      </c>
      <c r="BG22">
        <f t="shared" si="4"/>
        <v>7.7</v>
      </c>
      <c r="BH22" s="10">
        <v>2.7</v>
      </c>
      <c r="BI22" s="12"/>
      <c r="BJ22" s="10">
        <v>6</v>
      </c>
      <c r="BK22" s="12">
        <v>8</v>
      </c>
      <c r="BL22" s="12">
        <v>8.5</v>
      </c>
      <c r="BM22" s="12">
        <v>8.5</v>
      </c>
      <c r="BN22" s="12">
        <v>9</v>
      </c>
      <c r="BO22" s="12">
        <v>7.5</v>
      </c>
      <c r="BT22" s="3">
        <f t="shared" si="5"/>
        <v>116.2</v>
      </c>
      <c r="BU22">
        <f t="shared" si="6"/>
        <v>774.6666666666666</v>
      </c>
    </row>
    <row r="23" spans="1:73" ht="15" thickBot="1">
      <c r="A23">
        <v>22</v>
      </c>
      <c r="B23" s="2" t="s">
        <v>21</v>
      </c>
      <c r="C23">
        <v>260</v>
      </c>
      <c r="D23" s="10">
        <v>0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>
        <f t="shared" si="0"/>
        <v>14</v>
      </c>
      <c r="M23" s="10" t="s">
        <v>66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2">
        <v>2</v>
      </c>
      <c r="V23" s="10">
        <v>2</v>
      </c>
      <c r="W23" s="10">
        <v>2</v>
      </c>
      <c r="X23" s="12">
        <v>2</v>
      </c>
      <c r="Y23" s="12">
        <v>2</v>
      </c>
      <c r="Z23" s="12">
        <v>2</v>
      </c>
      <c r="AA23" s="12">
        <v>2</v>
      </c>
      <c r="AB23" s="12">
        <v>2</v>
      </c>
      <c r="AC23">
        <f t="shared" si="1"/>
        <v>30</v>
      </c>
      <c r="AF23">
        <f t="shared" si="2"/>
        <v>0</v>
      </c>
      <c r="AG23" s="10"/>
      <c r="AH23" s="12">
        <v>0.8</v>
      </c>
      <c r="AI23" s="12">
        <v>3.5</v>
      </c>
      <c r="AJ23" s="12">
        <v>0.8</v>
      </c>
      <c r="AK23" s="12">
        <v>0.4</v>
      </c>
      <c r="AL23" s="12">
        <v>0.9</v>
      </c>
      <c r="AM23" s="12">
        <v>0.5</v>
      </c>
      <c r="AN23" s="12"/>
      <c r="AO23" s="12"/>
      <c r="AP23" s="10">
        <v>0.5</v>
      </c>
      <c r="AQ23" s="10">
        <v>0.4</v>
      </c>
      <c r="AR23" s="12"/>
      <c r="AS23" s="12">
        <v>1.6</v>
      </c>
      <c r="AT23" s="12"/>
      <c r="AU23" s="12"/>
      <c r="AV23" s="12">
        <v>0.1</v>
      </c>
      <c r="AZ23">
        <f t="shared" si="3"/>
        <v>9.5</v>
      </c>
      <c r="BA23" s="13">
        <v>0.7</v>
      </c>
      <c r="BB23" s="14">
        <v>0.5</v>
      </c>
      <c r="BC23" s="14">
        <v>0.5</v>
      </c>
      <c r="BD23" s="14">
        <v>0.5</v>
      </c>
      <c r="BE23" s="14">
        <v>0.5</v>
      </c>
      <c r="BF23" s="14">
        <v>0.5</v>
      </c>
      <c r="BG23">
        <f t="shared" si="4"/>
        <v>3.2</v>
      </c>
      <c r="BH23" s="10">
        <v>1.7</v>
      </c>
      <c r="BI23" s="12"/>
      <c r="BJ23" s="10">
        <v>10.5</v>
      </c>
      <c r="BK23" s="12">
        <v>3.75</v>
      </c>
      <c r="BL23" s="12">
        <v>8.5</v>
      </c>
      <c r="BM23" s="12">
        <v>8.5</v>
      </c>
      <c r="BN23" s="12">
        <v>5.5</v>
      </c>
      <c r="BO23" s="12">
        <v>6.25</v>
      </c>
      <c r="BT23" s="3">
        <f t="shared" si="5"/>
        <v>101.4</v>
      </c>
      <c r="BU23">
        <f t="shared" si="6"/>
        <v>676</v>
      </c>
    </row>
    <row r="24" spans="1:73" ht="15" thickBot="1">
      <c r="A24">
        <v>23</v>
      </c>
      <c r="B24" s="2" t="s">
        <v>22</v>
      </c>
      <c r="C24">
        <v>260</v>
      </c>
      <c r="D24" s="10">
        <v>0</v>
      </c>
      <c r="E24" s="9">
        <v>2</v>
      </c>
      <c r="F24" s="9">
        <v>2</v>
      </c>
      <c r="G24" s="9">
        <v>2</v>
      </c>
      <c r="H24" s="9">
        <v>1.71</v>
      </c>
      <c r="I24" s="9">
        <v>2</v>
      </c>
      <c r="J24" s="9">
        <v>2</v>
      </c>
      <c r="K24" s="9">
        <v>2</v>
      </c>
      <c r="L24">
        <f t="shared" si="0"/>
        <v>13.71</v>
      </c>
      <c r="M24" s="10" t="s">
        <v>66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0">
        <v>2</v>
      </c>
      <c r="W24" s="10">
        <v>2</v>
      </c>
      <c r="X24" s="12">
        <v>2</v>
      </c>
      <c r="Y24" s="12">
        <v>2</v>
      </c>
      <c r="Z24" s="12">
        <v>2</v>
      </c>
      <c r="AA24" s="12" t="s">
        <v>68</v>
      </c>
      <c r="AB24" s="12">
        <v>2</v>
      </c>
      <c r="AC24">
        <f t="shared" si="1"/>
        <v>28</v>
      </c>
      <c r="AF24">
        <f t="shared" si="2"/>
        <v>0</v>
      </c>
      <c r="AG24" s="10"/>
      <c r="AH24" s="12">
        <v>0.7</v>
      </c>
      <c r="AI24" s="12">
        <v>4.6</v>
      </c>
      <c r="AJ24" s="12">
        <v>1.7</v>
      </c>
      <c r="AK24" s="12">
        <v>0.7</v>
      </c>
      <c r="AL24" s="12">
        <v>0.8</v>
      </c>
      <c r="AM24" s="12">
        <v>-0.2</v>
      </c>
      <c r="AN24" s="12"/>
      <c r="AO24" s="12"/>
      <c r="AP24" s="10">
        <v>0.6</v>
      </c>
      <c r="AQ24" s="10">
        <v>0.5</v>
      </c>
      <c r="AR24" s="12"/>
      <c r="AS24" s="12">
        <v>2.4</v>
      </c>
      <c r="AT24" s="12"/>
      <c r="AU24" s="12"/>
      <c r="AV24" s="12">
        <v>0.5</v>
      </c>
      <c r="AZ24">
        <f t="shared" si="3"/>
        <v>12.3</v>
      </c>
      <c r="BA24" s="10">
        <v>0.7</v>
      </c>
      <c r="BB24" s="12">
        <v>0.5</v>
      </c>
      <c r="BC24" s="12">
        <v>0.5</v>
      </c>
      <c r="BD24" s="12">
        <v>0.5</v>
      </c>
      <c r="BE24" s="12">
        <v>0.5</v>
      </c>
      <c r="BF24" s="12">
        <v>0.5</v>
      </c>
      <c r="BG24">
        <f t="shared" si="4"/>
        <v>3.2</v>
      </c>
      <c r="BH24" s="10">
        <v>0.3</v>
      </c>
      <c r="BI24" s="12"/>
      <c r="BJ24" s="10">
        <v>12</v>
      </c>
      <c r="BK24" s="12">
        <v>9.5</v>
      </c>
      <c r="BL24" s="12">
        <v>5.75</v>
      </c>
      <c r="BM24" s="12">
        <v>7.5</v>
      </c>
      <c r="BN24" s="12">
        <v>5.5</v>
      </c>
      <c r="BO24" s="12">
        <v>7.25</v>
      </c>
      <c r="BT24" s="3">
        <f t="shared" si="5"/>
        <v>105.01</v>
      </c>
      <c r="BU24">
        <f t="shared" si="6"/>
        <v>700.0666666666667</v>
      </c>
    </row>
    <row r="25" spans="71:72" ht="12.75">
      <c r="BS25" s="8" t="s">
        <v>65</v>
      </c>
      <c r="BT25" s="3">
        <f>AVERAGE(BT2:BT24)</f>
        <v>107.17195652173913</v>
      </c>
    </row>
    <row r="27" spans="2:3" ht="13.5" thickBot="1">
      <c r="B27" s="3" t="s">
        <v>43</v>
      </c>
      <c r="C27" s="4" t="s">
        <v>23</v>
      </c>
    </row>
    <row r="28" spans="1:73" ht="13.5" thickBot="1">
      <c r="A28">
        <v>1</v>
      </c>
      <c r="B28" s="1" t="s">
        <v>44</v>
      </c>
      <c r="C28">
        <v>261</v>
      </c>
      <c r="D28" s="9">
        <v>2</v>
      </c>
      <c r="E28" s="9">
        <v>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>
        <f t="shared" si="0"/>
        <v>16</v>
      </c>
      <c r="M28" s="9">
        <v>2</v>
      </c>
      <c r="N28" s="11">
        <v>2</v>
      </c>
      <c r="O28" s="11">
        <v>2</v>
      </c>
      <c r="P28" s="11">
        <v>2</v>
      </c>
      <c r="Q28" s="11">
        <v>2</v>
      </c>
      <c r="R28" s="11">
        <v>2</v>
      </c>
      <c r="S28" s="11">
        <v>2</v>
      </c>
      <c r="T28" s="11">
        <v>2</v>
      </c>
      <c r="U28" s="11">
        <v>2</v>
      </c>
      <c r="V28" s="9">
        <v>2</v>
      </c>
      <c r="W28" s="9">
        <v>2</v>
      </c>
      <c r="X28" s="11">
        <v>2</v>
      </c>
      <c r="Y28" s="11">
        <v>2</v>
      </c>
      <c r="Z28" s="11">
        <v>2</v>
      </c>
      <c r="AA28" s="11">
        <v>2</v>
      </c>
      <c r="AB28" s="11">
        <v>2</v>
      </c>
      <c r="AC28">
        <f t="shared" si="1"/>
        <v>32</v>
      </c>
      <c r="AF28">
        <f t="shared" si="2"/>
        <v>0</v>
      </c>
      <c r="AG28" s="9"/>
      <c r="AH28" s="11">
        <v>0.5</v>
      </c>
      <c r="AI28" s="11">
        <v>2.2</v>
      </c>
      <c r="AJ28" s="11">
        <v>1</v>
      </c>
      <c r="AK28" s="11">
        <v>0.4</v>
      </c>
      <c r="AL28" s="11"/>
      <c r="AM28" s="11">
        <v>0.6</v>
      </c>
      <c r="AN28" s="11"/>
      <c r="AO28" s="11"/>
      <c r="AP28" s="9">
        <v>0.2</v>
      </c>
      <c r="AQ28" s="9">
        <v>0.8</v>
      </c>
      <c r="AR28" s="11"/>
      <c r="AS28" s="11">
        <v>2.1</v>
      </c>
      <c r="AT28" s="11"/>
      <c r="AU28" s="11">
        <v>1</v>
      </c>
      <c r="AV28" s="11"/>
      <c r="AY28">
        <v>1.917</v>
      </c>
      <c r="AZ28">
        <f t="shared" si="3"/>
        <v>10.717</v>
      </c>
      <c r="BA28" s="9">
        <v>2.9</v>
      </c>
      <c r="BB28" s="11">
        <v>3</v>
      </c>
      <c r="BC28" s="11">
        <v>3</v>
      </c>
      <c r="BD28" s="11">
        <v>3</v>
      </c>
      <c r="BE28" s="11">
        <v>3</v>
      </c>
      <c r="BF28" s="11">
        <v>0.4</v>
      </c>
      <c r="BG28">
        <f t="shared" si="4"/>
        <v>15.3</v>
      </c>
      <c r="BH28" s="9">
        <v>0.3</v>
      </c>
      <c r="BI28" s="11"/>
      <c r="BJ28" s="9">
        <v>6</v>
      </c>
      <c r="BK28" s="11">
        <v>5</v>
      </c>
      <c r="BL28" s="11">
        <v>5.5</v>
      </c>
      <c r="BM28" s="11">
        <v>5</v>
      </c>
      <c r="BN28" s="11">
        <v>2.5</v>
      </c>
      <c r="BO28" s="11">
        <v>6.5</v>
      </c>
      <c r="BT28" s="3">
        <f t="shared" si="5"/>
        <v>104.817</v>
      </c>
      <c r="BU28">
        <f t="shared" si="6"/>
        <v>698.78</v>
      </c>
    </row>
    <row r="29" spans="1:73" ht="13.5" thickBot="1">
      <c r="A29">
        <v>2</v>
      </c>
      <c r="B29" s="2" t="s">
        <v>45</v>
      </c>
      <c r="C29">
        <v>261</v>
      </c>
      <c r="D29" s="10">
        <v>0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>
        <f t="shared" si="0"/>
        <v>14</v>
      </c>
      <c r="M29" s="10">
        <v>2</v>
      </c>
      <c r="N29" s="12">
        <v>2</v>
      </c>
      <c r="O29" s="12">
        <v>2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2">
        <v>2</v>
      </c>
      <c r="V29" s="10">
        <v>2</v>
      </c>
      <c r="W29" s="10">
        <v>2</v>
      </c>
      <c r="X29" s="12">
        <v>2</v>
      </c>
      <c r="Y29" s="12">
        <v>2</v>
      </c>
      <c r="Z29" s="12">
        <v>2</v>
      </c>
      <c r="AA29" s="12">
        <v>2</v>
      </c>
      <c r="AB29" s="12">
        <v>2</v>
      </c>
      <c r="AC29">
        <f t="shared" si="1"/>
        <v>32</v>
      </c>
      <c r="AF29">
        <f t="shared" si="2"/>
        <v>0</v>
      </c>
      <c r="AG29" s="10"/>
      <c r="AH29" s="12">
        <v>1.6</v>
      </c>
      <c r="AI29" s="12">
        <v>0.8</v>
      </c>
      <c r="AJ29" s="12"/>
      <c r="AK29" s="12">
        <v>0.1</v>
      </c>
      <c r="AL29" s="12"/>
      <c r="AM29" s="12">
        <v>0.4</v>
      </c>
      <c r="AN29" s="12"/>
      <c r="AO29" s="12"/>
      <c r="AP29" s="10">
        <v>0.5</v>
      </c>
      <c r="AQ29" s="10">
        <v>1</v>
      </c>
      <c r="AR29" s="12"/>
      <c r="AS29" s="12">
        <v>0.8</v>
      </c>
      <c r="AT29" s="12"/>
      <c r="AU29" s="12"/>
      <c r="AV29" s="12"/>
      <c r="AY29">
        <v>1.9</v>
      </c>
      <c r="AZ29">
        <f t="shared" si="3"/>
        <v>7.1</v>
      </c>
      <c r="BA29" s="10"/>
      <c r="BB29" s="12"/>
      <c r="BC29" s="12"/>
      <c r="BD29" s="12"/>
      <c r="BE29" s="12"/>
      <c r="BF29" s="12"/>
      <c r="BG29">
        <f t="shared" si="4"/>
        <v>0</v>
      </c>
      <c r="BH29" s="10">
        <v>2.2</v>
      </c>
      <c r="BI29" s="12"/>
      <c r="BJ29" s="10"/>
      <c r="BK29" s="12"/>
      <c r="BL29" s="12"/>
      <c r="BM29" s="12">
        <v>7</v>
      </c>
      <c r="BN29" s="12">
        <v>5</v>
      </c>
      <c r="BO29" s="12"/>
      <c r="BT29" s="3">
        <f t="shared" si="5"/>
        <v>67.30000000000001</v>
      </c>
      <c r="BU29">
        <f t="shared" si="6"/>
        <v>448.66666666666674</v>
      </c>
    </row>
    <row r="30" spans="1:73" ht="13.5" thickBot="1">
      <c r="A30">
        <v>3</v>
      </c>
      <c r="B30" s="7" t="s">
        <v>46</v>
      </c>
      <c r="C30">
        <v>261</v>
      </c>
      <c r="D30" s="10">
        <v>0</v>
      </c>
      <c r="E30" s="10">
        <v>0</v>
      </c>
      <c r="F30" s="10">
        <v>0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>
        <f t="shared" si="0"/>
        <v>10</v>
      </c>
      <c r="M30" s="10">
        <v>0</v>
      </c>
      <c r="N30" s="12">
        <v>0</v>
      </c>
      <c r="O30" s="12">
        <v>0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>
        <v>2</v>
      </c>
      <c r="V30" s="10">
        <v>2</v>
      </c>
      <c r="W30" s="10">
        <v>2</v>
      </c>
      <c r="X30" s="12">
        <v>2</v>
      </c>
      <c r="Y30" s="12">
        <v>2</v>
      </c>
      <c r="Z30" s="12">
        <v>2</v>
      </c>
      <c r="AA30" s="12">
        <v>2</v>
      </c>
      <c r="AB30" s="12">
        <v>2</v>
      </c>
      <c r="AC30">
        <f t="shared" si="1"/>
        <v>26</v>
      </c>
      <c r="AF30">
        <f t="shared" si="2"/>
        <v>0</v>
      </c>
      <c r="AG30" s="10"/>
      <c r="AH30" s="12"/>
      <c r="AI30" s="12"/>
      <c r="AJ30" s="12"/>
      <c r="AK30" s="12">
        <v>0.05</v>
      </c>
      <c r="AL30" s="12"/>
      <c r="AM30" s="12">
        <v>0.4</v>
      </c>
      <c r="AN30" s="12"/>
      <c r="AO30" s="12"/>
      <c r="AP30" s="10">
        <v>0.1</v>
      </c>
      <c r="AQ30" s="10">
        <v>0.7</v>
      </c>
      <c r="AR30" s="12"/>
      <c r="AS30" s="12"/>
      <c r="AT30" s="12"/>
      <c r="AU30" s="12">
        <v>1</v>
      </c>
      <c r="AV30" s="12"/>
      <c r="AZ30">
        <f t="shared" si="3"/>
        <v>2.25</v>
      </c>
      <c r="BA30" s="10">
        <v>0.5</v>
      </c>
      <c r="BB30" s="12">
        <v>0.5</v>
      </c>
      <c r="BC30" s="12">
        <v>0.5</v>
      </c>
      <c r="BD30" s="12">
        <v>0.5</v>
      </c>
      <c r="BE30" s="12">
        <v>0.5</v>
      </c>
      <c r="BF30" s="12">
        <v>0.5</v>
      </c>
      <c r="BG30">
        <f t="shared" si="4"/>
        <v>3</v>
      </c>
      <c r="BH30" s="10">
        <v>1.5</v>
      </c>
      <c r="BI30" s="12"/>
      <c r="BJ30" s="10">
        <v>12</v>
      </c>
      <c r="BK30" s="12">
        <v>1.25</v>
      </c>
      <c r="BL30" s="12">
        <v>5</v>
      </c>
      <c r="BM30" s="12">
        <v>5</v>
      </c>
      <c r="BN30" s="12">
        <v>5.5</v>
      </c>
      <c r="BO30" s="12">
        <v>9</v>
      </c>
      <c r="BT30" s="3">
        <f t="shared" si="5"/>
        <v>80.5</v>
      </c>
      <c r="BU30">
        <f t="shared" si="6"/>
        <v>536.6666666666666</v>
      </c>
    </row>
    <row r="31" spans="1:73" ht="13.5" thickBot="1">
      <c r="A31">
        <v>4</v>
      </c>
      <c r="B31" s="2" t="s">
        <v>47</v>
      </c>
      <c r="C31">
        <v>261</v>
      </c>
      <c r="D31" s="9">
        <v>2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>
        <f t="shared" si="0"/>
        <v>16</v>
      </c>
      <c r="M31" s="10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2">
        <v>1.667</v>
      </c>
      <c r="V31" s="10">
        <v>2</v>
      </c>
      <c r="W31" s="10">
        <v>2</v>
      </c>
      <c r="X31" s="12">
        <v>2</v>
      </c>
      <c r="Y31" s="12">
        <v>2</v>
      </c>
      <c r="Z31" s="12">
        <v>2</v>
      </c>
      <c r="AA31" s="12">
        <v>0</v>
      </c>
      <c r="AB31" s="12">
        <v>2</v>
      </c>
      <c r="AC31">
        <f t="shared" si="1"/>
        <v>29.667</v>
      </c>
      <c r="AF31">
        <f t="shared" si="2"/>
        <v>0</v>
      </c>
      <c r="AG31" s="10"/>
      <c r="AH31" s="12">
        <v>0.9</v>
      </c>
      <c r="AI31" s="12">
        <v>3.2</v>
      </c>
      <c r="AJ31" s="12">
        <v>3</v>
      </c>
      <c r="AK31" s="12">
        <v>0.2</v>
      </c>
      <c r="AL31" s="12">
        <v>0.9</v>
      </c>
      <c r="AM31" s="12">
        <v>0.5</v>
      </c>
      <c r="AN31" s="12"/>
      <c r="AO31" s="12"/>
      <c r="AP31" s="10">
        <v>0.7</v>
      </c>
      <c r="AQ31" s="10">
        <v>0.9</v>
      </c>
      <c r="AR31" s="12"/>
      <c r="AS31" s="12">
        <v>0.6</v>
      </c>
      <c r="AT31" s="12"/>
      <c r="AU31" s="12"/>
      <c r="AV31" s="12"/>
      <c r="AY31">
        <v>1.833</v>
      </c>
      <c r="AZ31">
        <f t="shared" si="3"/>
        <v>12.733</v>
      </c>
      <c r="BA31" s="10">
        <v>2.8</v>
      </c>
      <c r="BB31" s="12">
        <v>2</v>
      </c>
      <c r="BC31" s="12">
        <v>2.9</v>
      </c>
      <c r="BD31" s="12">
        <v>0.5</v>
      </c>
      <c r="BE31" s="12">
        <v>0.5</v>
      </c>
      <c r="BF31" s="12">
        <v>0.5</v>
      </c>
      <c r="BG31">
        <f t="shared" si="4"/>
        <v>9.2</v>
      </c>
      <c r="BH31" s="10">
        <v>0.3</v>
      </c>
      <c r="BI31" s="12"/>
      <c r="BJ31" s="10">
        <v>9</v>
      </c>
      <c r="BK31" s="12">
        <v>7</v>
      </c>
      <c r="BL31" s="12">
        <v>5</v>
      </c>
      <c r="BM31" s="12">
        <v>5</v>
      </c>
      <c r="BN31" s="12">
        <v>1.25</v>
      </c>
      <c r="BO31" s="12">
        <v>4.75</v>
      </c>
      <c r="BT31" s="3">
        <f t="shared" si="5"/>
        <v>99.9</v>
      </c>
      <c r="BU31">
        <f t="shared" si="6"/>
        <v>666</v>
      </c>
    </row>
    <row r="32" spans="1:73" ht="13.5" thickBot="1">
      <c r="A32">
        <v>5</v>
      </c>
      <c r="B32" s="2" t="s">
        <v>48</v>
      </c>
      <c r="C32">
        <v>261</v>
      </c>
      <c r="D32" s="9">
        <v>2</v>
      </c>
      <c r="E32" s="9">
        <v>2</v>
      </c>
      <c r="F32" s="9">
        <v>2</v>
      </c>
      <c r="G32" s="9">
        <v>2</v>
      </c>
      <c r="H32" s="9">
        <v>2</v>
      </c>
      <c r="I32" s="9">
        <v>2</v>
      </c>
      <c r="J32" s="9">
        <v>2</v>
      </c>
      <c r="K32" s="9">
        <v>2</v>
      </c>
      <c r="L32">
        <f t="shared" si="0"/>
        <v>16</v>
      </c>
      <c r="M32" s="10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>
        <v>2</v>
      </c>
      <c r="V32" s="10">
        <v>0</v>
      </c>
      <c r="W32" s="10">
        <v>2</v>
      </c>
      <c r="X32" s="12">
        <v>2</v>
      </c>
      <c r="Y32" s="12">
        <v>2</v>
      </c>
      <c r="Z32" s="12">
        <v>2</v>
      </c>
      <c r="AA32" s="12">
        <v>2</v>
      </c>
      <c r="AB32" s="12">
        <v>2</v>
      </c>
      <c r="AC32">
        <f t="shared" si="1"/>
        <v>30</v>
      </c>
      <c r="AF32">
        <f t="shared" si="2"/>
        <v>0</v>
      </c>
      <c r="AG32" s="10"/>
      <c r="AH32" s="12">
        <v>1.4</v>
      </c>
      <c r="AI32" s="12">
        <v>2</v>
      </c>
      <c r="AJ32" s="12">
        <v>2.2</v>
      </c>
      <c r="AK32" s="12">
        <v>1.4</v>
      </c>
      <c r="AL32" s="12">
        <v>2</v>
      </c>
      <c r="AM32" s="12">
        <v>0.3</v>
      </c>
      <c r="AN32" s="12"/>
      <c r="AO32" s="12"/>
      <c r="AP32" s="10"/>
      <c r="AQ32" s="10">
        <v>0.3</v>
      </c>
      <c r="AR32" s="12"/>
      <c r="AS32" s="12">
        <v>2.7</v>
      </c>
      <c r="AT32" s="12"/>
      <c r="AU32" s="12">
        <v>2</v>
      </c>
      <c r="AV32" s="12"/>
      <c r="AZ32">
        <f t="shared" si="3"/>
        <v>14.3</v>
      </c>
      <c r="BA32" s="10">
        <v>2.5</v>
      </c>
      <c r="BB32" s="12">
        <v>3</v>
      </c>
      <c r="BC32" s="12">
        <v>3</v>
      </c>
      <c r="BD32" s="12">
        <v>3</v>
      </c>
      <c r="BE32" s="12">
        <v>3</v>
      </c>
      <c r="BF32" s="12">
        <v>0.2</v>
      </c>
      <c r="BG32">
        <f t="shared" si="4"/>
        <v>14.7</v>
      </c>
      <c r="BH32" s="10">
        <v>11.2</v>
      </c>
      <c r="BI32" s="12"/>
      <c r="BJ32" s="10">
        <v>5</v>
      </c>
      <c r="BK32" s="12">
        <v>5</v>
      </c>
      <c r="BL32" s="12">
        <v>8.5</v>
      </c>
      <c r="BM32" s="12">
        <v>5</v>
      </c>
      <c r="BN32" s="12">
        <v>5.5</v>
      </c>
      <c r="BO32" s="12">
        <v>6.5</v>
      </c>
      <c r="BT32" s="3">
        <f t="shared" si="5"/>
        <v>121.7</v>
      </c>
      <c r="BU32">
        <f t="shared" si="6"/>
        <v>811.3333333333334</v>
      </c>
    </row>
    <row r="33" spans="1:73" ht="13.5" thickBot="1">
      <c r="A33">
        <v>6</v>
      </c>
      <c r="B33" s="2" t="s">
        <v>49</v>
      </c>
      <c r="C33">
        <v>261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2</v>
      </c>
      <c r="K33" s="9">
        <v>2</v>
      </c>
      <c r="L33">
        <f t="shared" si="0"/>
        <v>16</v>
      </c>
      <c r="M33" s="10">
        <v>2</v>
      </c>
      <c r="N33" s="12">
        <v>2</v>
      </c>
      <c r="O33" s="12">
        <v>2</v>
      </c>
      <c r="P33" s="12">
        <v>2</v>
      </c>
      <c r="Q33" s="12">
        <v>2</v>
      </c>
      <c r="R33" s="12">
        <v>2</v>
      </c>
      <c r="S33" s="12">
        <v>2</v>
      </c>
      <c r="T33" s="12">
        <v>2</v>
      </c>
      <c r="U33" s="12">
        <v>2</v>
      </c>
      <c r="V33" s="10">
        <v>2</v>
      </c>
      <c r="W33" s="10">
        <v>2</v>
      </c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>
        <f t="shared" si="1"/>
        <v>32</v>
      </c>
      <c r="AF33">
        <f t="shared" si="2"/>
        <v>0</v>
      </c>
      <c r="AG33" s="10"/>
      <c r="AH33" s="12">
        <v>1</v>
      </c>
      <c r="AI33" s="12">
        <v>0.9</v>
      </c>
      <c r="AJ33" s="12">
        <v>2.1</v>
      </c>
      <c r="AK33" s="12">
        <v>0.2</v>
      </c>
      <c r="AL33" s="12"/>
      <c r="AM33" s="12">
        <v>0.4</v>
      </c>
      <c r="AN33" s="12"/>
      <c r="AO33" s="12"/>
      <c r="AP33" s="10">
        <v>1</v>
      </c>
      <c r="AQ33" s="10">
        <v>0.5</v>
      </c>
      <c r="AR33" s="12"/>
      <c r="AS33" s="12">
        <v>1.3</v>
      </c>
      <c r="AT33" s="12"/>
      <c r="AU33" s="12">
        <v>1</v>
      </c>
      <c r="AV33" s="12"/>
      <c r="AZ33">
        <f t="shared" si="3"/>
        <v>8.4</v>
      </c>
      <c r="BA33" s="10"/>
      <c r="BB33" s="12"/>
      <c r="BC33" s="12"/>
      <c r="BD33" s="12"/>
      <c r="BE33" s="12"/>
      <c r="BF33" s="12"/>
      <c r="BG33">
        <f t="shared" si="4"/>
        <v>0</v>
      </c>
      <c r="BH33" s="10">
        <v>2.8</v>
      </c>
      <c r="BI33" s="12"/>
      <c r="BJ33" s="10"/>
      <c r="BK33" s="12">
        <v>7.5</v>
      </c>
      <c r="BL33" s="12">
        <v>8.9</v>
      </c>
      <c r="BM33" s="12">
        <v>6</v>
      </c>
      <c r="BN33" s="12">
        <v>7</v>
      </c>
      <c r="BO33" s="12">
        <v>8.5</v>
      </c>
      <c r="BT33" s="3">
        <f t="shared" si="5"/>
        <v>97.1</v>
      </c>
      <c r="BU33">
        <f t="shared" si="6"/>
        <v>647.3333333333334</v>
      </c>
    </row>
    <row r="34" spans="1:73" ht="13.5" thickBot="1">
      <c r="A34">
        <v>7</v>
      </c>
      <c r="B34" s="2" t="s">
        <v>50</v>
      </c>
      <c r="C34">
        <v>261</v>
      </c>
      <c r="D34" s="10">
        <v>0</v>
      </c>
      <c r="E34" s="9">
        <v>2</v>
      </c>
      <c r="F34" s="9">
        <v>2</v>
      </c>
      <c r="G34" s="9">
        <v>1.89</v>
      </c>
      <c r="H34" s="9">
        <v>2</v>
      </c>
      <c r="I34" s="9">
        <v>2</v>
      </c>
      <c r="J34" s="9">
        <v>2</v>
      </c>
      <c r="K34" s="9">
        <v>2</v>
      </c>
      <c r="L34">
        <f t="shared" si="0"/>
        <v>13.89</v>
      </c>
      <c r="M34" s="10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>
        <v>2</v>
      </c>
      <c r="V34" s="10">
        <v>0</v>
      </c>
      <c r="W34" s="10">
        <v>0</v>
      </c>
      <c r="X34" s="12">
        <v>2</v>
      </c>
      <c r="Y34" s="12">
        <v>2</v>
      </c>
      <c r="Z34" s="12">
        <v>2</v>
      </c>
      <c r="AA34" s="12">
        <v>2</v>
      </c>
      <c r="AB34" s="12">
        <v>2</v>
      </c>
      <c r="AC34">
        <f t="shared" si="1"/>
        <v>28</v>
      </c>
      <c r="AF34">
        <f t="shared" si="2"/>
        <v>0</v>
      </c>
      <c r="AG34" s="10"/>
      <c r="AH34" s="12">
        <v>0.6</v>
      </c>
      <c r="AI34" s="12">
        <v>3.8</v>
      </c>
      <c r="AJ34" s="12">
        <v>2</v>
      </c>
      <c r="AK34" s="12">
        <v>0.6</v>
      </c>
      <c r="AL34" s="12">
        <v>0.3</v>
      </c>
      <c r="AM34" s="12">
        <v>0.9</v>
      </c>
      <c r="AN34" s="12"/>
      <c r="AO34" s="12"/>
      <c r="AP34" s="10"/>
      <c r="AQ34" s="10"/>
      <c r="AR34" s="12"/>
      <c r="AS34" s="12">
        <v>0.4</v>
      </c>
      <c r="AT34" s="12"/>
      <c r="AU34" s="12">
        <v>0.8</v>
      </c>
      <c r="AV34" s="12"/>
      <c r="AY34">
        <v>1.683</v>
      </c>
      <c r="AZ34">
        <f t="shared" si="3"/>
        <v>11.083</v>
      </c>
      <c r="BA34" s="10">
        <v>2.9</v>
      </c>
      <c r="BB34" s="12">
        <v>2.7</v>
      </c>
      <c r="BC34" s="12">
        <v>2.5</v>
      </c>
      <c r="BD34" s="12">
        <v>2.6</v>
      </c>
      <c r="BE34" s="12">
        <v>3</v>
      </c>
      <c r="BF34" s="12">
        <v>0.7</v>
      </c>
      <c r="BG34">
        <f t="shared" si="4"/>
        <v>14.399999999999999</v>
      </c>
      <c r="BH34" s="10">
        <v>0.4</v>
      </c>
      <c r="BI34" s="12"/>
      <c r="BJ34" s="10">
        <v>12</v>
      </c>
      <c r="BK34" s="12">
        <v>4</v>
      </c>
      <c r="BL34" s="12">
        <v>5</v>
      </c>
      <c r="BM34" s="12">
        <v>9</v>
      </c>
      <c r="BN34" s="12">
        <v>6.4</v>
      </c>
      <c r="BO34" s="12">
        <v>8</v>
      </c>
      <c r="BT34" s="3">
        <f t="shared" si="5"/>
        <v>112.173</v>
      </c>
      <c r="BU34">
        <f t="shared" si="6"/>
        <v>747.82</v>
      </c>
    </row>
    <row r="35" spans="1:73" ht="13.5" thickBot="1">
      <c r="A35">
        <v>8</v>
      </c>
      <c r="B35" s="2" t="s">
        <v>51</v>
      </c>
      <c r="C35">
        <v>261</v>
      </c>
      <c r="D35" s="9">
        <v>2</v>
      </c>
      <c r="E35" s="9">
        <v>2</v>
      </c>
      <c r="F35" s="9">
        <v>2</v>
      </c>
      <c r="G35" s="9">
        <v>2</v>
      </c>
      <c r="H35" s="9">
        <v>2</v>
      </c>
      <c r="I35" s="9">
        <v>2</v>
      </c>
      <c r="J35" s="9">
        <v>2</v>
      </c>
      <c r="K35" s="9">
        <v>2</v>
      </c>
      <c r="L35">
        <f t="shared" si="0"/>
        <v>16</v>
      </c>
      <c r="M35" s="10">
        <v>2</v>
      </c>
      <c r="N35" s="12">
        <v>2</v>
      </c>
      <c r="O35" s="12">
        <v>2</v>
      </c>
      <c r="P35" s="12">
        <v>2</v>
      </c>
      <c r="Q35" s="12">
        <v>2</v>
      </c>
      <c r="R35" s="12">
        <v>2</v>
      </c>
      <c r="S35" s="12">
        <v>2</v>
      </c>
      <c r="T35" s="12">
        <v>2</v>
      </c>
      <c r="U35" s="12">
        <v>2</v>
      </c>
      <c r="V35" s="10">
        <v>2</v>
      </c>
      <c r="W35" s="10">
        <v>2</v>
      </c>
      <c r="X35" s="12">
        <v>2</v>
      </c>
      <c r="Y35" s="12">
        <v>2</v>
      </c>
      <c r="Z35" s="12">
        <v>2</v>
      </c>
      <c r="AA35" s="12">
        <v>2</v>
      </c>
      <c r="AB35" s="12">
        <v>2</v>
      </c>
      <c r="AC35">
        <f t="shared" si="1"/>
        <v>32</v>
      </c>
      <c r="AF35">
        <f t="shared" si="2"/>
        <v>0</v>
      </c>
      <c r="AG35" s="10"/>
      <c r="AH35" s="12">
        <v>0.8</v>
      </c>
      <c r="AI35" s="12">
        <v>2.7</v>
      </c>
      <c r="AJ35" s="12">
        <v>1.6</v>
      </c>
      <c r="AK35" s="12">
        <v>0.3</v>
      </c>
      <c r="AL35" s="12">
        <v>0.1</v>
      </c>
      <c r="AM35" s="12">
        <v>0.5</v>
      </c>
      <c r="AN35" s="12"/>
      <c r="AO35" s="12"/>
      <c r="AP35" s="10">
        <v>1</v>
      </c>
      <c r="AQ35" s="10">
        <v>0.6</v>
      </c>
      <c r="AR35" s="12"/>
      <c r="AS35" s="12">
        <v>1.1</v>
      </c>
      <c r="AT35" s="12"/>
      <c r="AU35" s="12">
        <v>1</v>
      </c>
      <c r="AV35" s="12"/>
      <c r="AY35">
        <v>2.317</v>
      </c>
      <c r="AZ35">
        <f t="shared" si="3"/>
        <v>12.017</v>
      </c>
      <c r="BA35" s="10">
        <v>3</v>
      </c>
      <c r="BB35" s="12">
        <v>3</v>
      </c>
      <c r="BC35" s="12">
        <v>3</v>
      </c>
      <c r="BD35" s="12">
        <v>3</v>
      </c>
      <c r="BE35" s="12">
        <v>0.5</v>
      </c>
      <c r="BF35" s="12">
        <v>0.5</v>
      </c>
      <c r="BG35">
        <f t="shared" si="4"/>
        <v>13</v>
      </c>
      <c r="BH35" s="10">
        <v>0.3</v>
      </c>
      <c r="BI35" s="12"/>
      <c r="BJ35" s="10">
        <v>6.5</v>
      </c>
      <c r="BK35" s="12">
        <v>2.5</v>
      </c>
      <c r="BL35" s="12">
        <v>5.5</v>
      </c>
      <c r="BM35" s="12">
        <v>10</v>
      </c>
      <c r="BN35" s="12">
        <v>2.5</v>
      </c>
      <c r="BO35" s="12">
        <v>6.75</v>
      </c>
      <c r="BT35" s="3">
        <f t="shared" si="5"/>
        <v>107.067</v>
      </c>
      <c r="BU35">
        <f t="shared" si="6"/>
        <v>713.78</v>
      </c>
    </row>
    <row r="36" spans="1:73" ht="13.5" thickBot="1">
      <c r="A36">
        <v>9</v>
      </c>
      <c r="B36" s="2" t="s">
        <v>52</v>
      </c>
      <c r="C36">
        <v>261</v>
      </c>
      <c r="D36" s="9">
        <v>2</v>
      </c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9">
        <v>2</v>
      </c>
      <c r="K36" s="9">
        <v>2</v>
      </c>
      <c r="L36">
        <f t="shared" si="0"/>
        <v>16</v>
      </c>
      <c r="M36" s="10">
        <v>2</v>
      </c>
      <c r="N36" s="12">
        <v>2</v>
      </c>
      <c r="O36" s="12">
        <v>2</v>
      </c>
      <c r="P36" s="12">
        <v>2</v>
      </c>
      <c r="Q36" s="12">
        <v>2</v>
      </c>
      <c r="R36" s="12">
        <v>2</v>
      </c>
      <c r="S36" s="12">
        <v>2</v>
      </c>
      <c r="T36" s="12">
        <v>2</v>
      </c>
      <c r="U36" s="12">
        <v>2</v>
      </c>
      <c r="V36" s="10">
        <v>2</v>
      </c>
      <c r="W36" s="10">
        <v>2</v>
      </c>
      <c r="X36" s="12">
        <v>2</v>
      </c>
      <c r="Y36" s="12">
        <v>2</v>
      </c>
      <c r="Z36" s="12">
        <v>2</v>
      </c>
      <c r="AA36" s="12">
        <v>2</v>
      </c>
      <c r="AB36" s="12">
        <v>2</v>
      </c>
      <c r="AC36">
        <f t="shared" si="1"/>
        <v>32</v>
      </c>
      <c r="AF36">
        <f t="shared" si="2"/>
        <v>0</v>
      </c>
      <c r="AG36" s="10"/>
      <c r="AH36" s="12">
        <v>0.7</v>
      </c>
      <c r="AI36" s="12">
        <v>2.3</v>
      </c>
      <c r="AJ36" s="12">
        <v>0.5</v>
      </c>
      <c r="AK36" s="12">
        <v>0.4</v>
      </c>
      <c r="AL36" s="12">
        <v>0.3</v>
      </c>
      <c r="AM36" s="12">
        <v>-1.7</v>
      </c>
      <c r="AN36" s="12"/>
      <c r="AO36" s="12"/>
      <c r="AP36" s="10">
        <v>0.5</v>
      </c>
      <c r="AQ36" s="10">
        <v>1.1</v>
      </c>
      <c r="AR36" s="12"/>
      <c r="AS36" s="12">
        <v>1.5</v>
      </c>
      <c r="AT36" s="12"/>
      <c r="AU36" s="12">
        <v>1</v>
      </c>
      <c r="AV36" s="12"/>
      <c r="AY36">
        <v>2.217</v>
      </c>
      <c r="AZ36">
        <f t="shared" si="3"/>
        <v>8.817</v>
      </c>
      <c r="BA36" s="10">
        <v>2.95</v>
      </c>
      <c r="BB36" s="12">
        <v>0.5</v>
      </c>
      <c r="BC36" s="12">
        <v>0.5</v>
      </c>
      <c r="BD36" s="12">
        <v>0.5</v>
      </c>
      <c r="BE36" s="12">
        <v>0.5</v>
      </c>
      <c r="BF36" s="12">
        <v>0.5</v>
      </c>
      <c r="BG36">
        <f t="shared" si="4"/>
        <v>5.45</v>
      </c>
      <c r="BH36" s="10">
        <v>0.7</v>
      </c>
      <c r="BI36" s="12"/>
      <c r="BJ36" s="10">
        <v>12</v>
      </c>
      <c r="BK36" s="12">
        <v>5</v>
      </c>
      <c r="BL36" s="12">
        <v>8.5</v>
      </c>
      <c r="BM36" s="12">
        <v>5.5</v>
      </c>
      <c r="BN36" s="12">
        <v>4.75</v>
      </c>
      <c r="BO36" s="12">
        <v>8</v>
      </c>
      <c r="BT36" s="3">
        <f t="shared" si="5"/>
        <v>106.71700000000001</v>
      </c>
      <c r="BU36">
        <f t="shared" si="6"/>
        <v>711.4466666666667</v>
      </c>
    </row>
    <row r="37" spans="1:73" ht="13.5" thickBot="1">
      <c r="A37">
        <v>10</v>
      </c>
      <c r="B37" s="2" t="s">
        <v>53</v>
      </c>
      <c r="C37">
        <v>261</v>
      </c>
      <c r="D37" s="9">
        <v>2</v>
      </c>
      <c r="E37" s="10">
        <v>0</v>
      </c>
      <c r="F37" s="9">
        <v>2</v>
      </c>
      <c r="G37" s="9">
        <v>2</v>
      </c>
      <c r="H37" s="9">
        <v>2</v>
      </c>
      <c r="I37" s="9">
        <v>2</v>
      </c>
      <c r="J37" s="9">
        <v>2</v>
      </c>
      <c r="K37" s="10">
        <v>0</v>
      </c>
      <c r="L37">
        <f t="shared" si="0"/>
        <v>12</v>
      </c>
      <c r="M37" s="10">
        <v>2</v>
      </c>
      <c r="N37" s="12">
        <v>0</v>
      </c>
      <c r="O37" s="12">
        <v>2</v>
      </c>
      <c r="P37" s="12">
        <v>2</v>
      </c>
      <c r="Q37" s="12">
        <v>2</v>
      </c>
      <c r="R37" s="12">
        <v>2</v>
      </c>
      <c r="S37" s="12">
        <v>2</v>
      </c>
      <c r="T37" s="12">
        <v>0</v>
      </c>
      <c r="U37" s="12">
        <v>0</v>
      </c>
      <c r="V37" s="10">
        <v>0</v>
      </c>
      <c r="W37" s="10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2</v>
      </c>
      <c r="AC37">
        <f t="shared" si="1"/>
        <v>14</v>
      </c>
      <c r="AF37">
        <f t="shared" si="2"/>
        <v>0</v>
      </c>
      <c r="AG37" s="10"/>
      <c r="AH37" s="12"/>
      <c r="AI37" s="12">
        <v>1.2</v>
      </c>
      <c r="AJ37" s="12">
        <v>1.8</v>
      </c>
      <c r="AK37" s="12">
        <v>-3.5</v>
      </c>
      <c r="AL37" s="12">
        <v>0.1</v>
      </c>
      <c r="AM37" s="12">
        <v>1</v>
      </c>
      <c r="AN37" s="12"/>
      <c r="AO37" s="12"/>
      <c r="AP37" s="10"/>
      <c r="AQ37" s="10"/>
      <c r="AR37" s="12"/>
      <c r="AS37" s="12"/>
      <c r="AT37" s="12"/>
      <c r="AU37" s="12"/>
      <c r="AV37" s="12"/>
      <c r="AZ37">
        <f t="shared" si="3"/>
        <v>0.6</v>
      </c>
      <c r="BA37" s="12">
        <v>0.4</v>
      </c>
      <c r="BB37" s="12">
        <v>0.5</v>
      </c>
      <c r="BC37" s="12">
        <v>0.5</v>
      </c>
      <c r="BD37" s="12">
        <v>0.5</v>
      </c>
      <c r="BE37" s="12">
        <v>0.5</v>
      </c>
      <c r="BF37" s="12">
        <v>0.5</v>
      </c>
      <c r="BG37">
        <f t="shared" si="4"/>
        <v>2.9</v>
      </c>
      <c r="BH37" s="10">
        <v>0.5</v>
      </c>
      <c r="BI37" s="12"/>
      <c r="BJ37" s="10">
        <v>6</v>
      </c>
      <c r="BK37" s="12">
        <v>2.5</v>
      </c>
      <c r="BL37" s="12">
        <v>2.5</v>
      </c>
      <c r="BM37" s="12">
        <v>4</v>
      </c>
      <c r="BN37" s="12">
        <v>3.75</v>
      </c>
      <c r="BO37" s="12">
        <v>3</v>
      </c>
      <c r="BT37" s="3">
        <f t="shared" si="5"/>
        <v>51.75</v>
      </c>
      <c r="BU37">
        <f t="shared" si="6"/>
        <v>345</v>
      </c>
    </row>
    <row r="38" spans="1:73" ht="13.5" thickBot="1">
      <c r="A38">
        <v>11</v>
      </c>
      <c r="B38" s="2" t="s">
        <v>54</v>
      </c>
      <c r="C38">
        <v>261</v>
      </c>
      <c r="D38" s="9">
        <v>2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>
        <f t="shared" si="0"/>
        <v>16</v>
      </c>
      <c r="M38" s="10">
        <v>2</v>
      </c>
      <c r="N38" s="12">
        <v>2</v>
      </c>
      <c r="O38" s="12">
        <v>2</v>
      </c>
      <c r="P38" s="12">
        <v>2</v>
      </c>
      <c r="Q38" s="12">
        <v>2</v>
      </c>
      <c r="R38" s="12">
        <v>2</v>
      </c>
      <c r="S38" s="12">
        <v>2</v>
      </c>
      <c r="T38" s="12">
        <v>2</v>
      </c>
      <c r="U38" s="12">
        <v>2</v>
      </c>
      <c r="V38" s="10">
        <v>2</v>
      </c>
      <c r="W38" s="10">
        <v>2</v>
      </c>
      <c r="X38" s="12">
        <v>2</v>
      </c>
      <c r="Y38" s="12">
        <v>2</v>
      </c>
      <c r="Z38" s="12">
        <v>2</v>
      </c>
      <c r="AA38" s="12">
        <v>2</v>
      </c>
      <c r="AB38" s="12">
        <v>2</v>
      </c>
      <c r="AC38">
        <f t="shared" si="1"/>
        <v>32</v>
      </c>
      <c r="AF38">
        <f t="shared" si="2"/>
        <v>0</v>
      </c>
      <c r="AG38" s="10"/>
      <c r="AH38" s="12">
        <v>0.6</v>
      </c>
      <c r="AI38" s="12">
        <v>5.8</v>
      </c>
      <c r="AJ38" s="12">
        <v>1.8</v>
      </c>
      <c r="AK38" s="12">
        <v>0.2</v>
      </c>
      <c r="AL38" s="12">
        <v>2.1</v>
      </c>
      <c r="AM38" s="12">
        <v>1.6</v>
      </c>
      <c r="AN38" s="12"/>
      <c r="AO38" s="12"/>
      <c r="AP38" s="10">
        <v>1</v>
      </c>
      <c r="AQ38" s="10">
        <v>1.3</v>
      </c>
      <c r="AR38" s="12"/>
      <c r="AS38" s="12">
        <v>1.2</v>
      </c>
      <c r="AT38" s="12"/>
      <c r="AU38" s="12">
        <v>1.5</v>
      </c>
      <c r="AV38" s="12"/>
      <c r="AY38">
        <v>2.517</v>
      </c>
      <c r="AZ38">
        <f t="shared" si="3"/>
        <v>19.616999999999997</v>
      </c>
      <c r="BA38" s="10">
        <v>3</v>
      </c>
      <c r="BB38" s="12">
        <v>3</v>
      </c>
      <c r="BC38" s="12">
        <v>3</v>
      </c>
      <c r="BD38" s="12">
        <v>3</v>
      </c>
      <c r="BE38" s="12">
        <v>3</v>
      </c>
      <c r="BF38" s="12">
        <v>2.5</v>
      </c>
      <c r="BG38">
        <f t="shared" si="4"/>
        <v>17.5</v>
      </c>
      <c r="BH38" s="10">
        <v>8.5</v>
      </c>
      <c r="BI38" s="12"/>
      <c r="BJ38" s="10">
        <v>6</v>
      </c>
      <c r="BK38" s="12">
        <v>7</v>
      </c>
      <c r="BL38" s="12">
        <v>9</v>
      </c>
      <c r="BM38" s="12">
        <v>9</v>
      </c>
      <c r="BN38" s="12">
        <v>9.5</v>
      </c>
      <c r="BO38" s="12">
        <v>10.5</v>
      </c>
      <c r="BT38" s="3">
        <f t="shared" si="5"/>
        <v>144.617</v>
      </c>
      <c r="BU38">
        <f t="shared" si="6"/>
        <v>964.1133333333333</v>
      </c>
    </row>
    <row r="39" spans="1:73" ht="13.5" thickBot="1">
      <c r="A39">
        <v>12</v>
      </c>
      <c r="B39" s="2" t="s">
        <v>55</v>
      </c>
      <c r="C39">
        <v>261</v>
      </c>
      <c r="D39" s="9">
        <v>2</v>
      </c>
      <c r="E39" s="9">
        <v>2</v>
      </c>
      <c r="F39" s="9">
        <v>2</v>
      </c>
      <c r="G39" s="9">
        <v>2</v>
      </c>
      <c r="H39" s="9">
        <v>2</v>
      </c>
      <c r="I39" s="9">
        <v>2</v>
      </c>
      <c r="J39" s="9">
        <v>2</v>
      </c>
      <c r="K39" s="9">
        <v>2</v>
      </c>
      <c r="L39">
        <f t="shared" si="0"/>
        <v>16</v>
      </c>
      <c r="M39" s="10">
        <v>2</v>
      </c>
      <c r="N39" s="12">
        <v>2</v>
      </c>
      <c r="O39" s="12">
        <v>2</v>
      </c>
      <c r="P39" s="12">
        <v>2</v>
      </c>
      <c r="Q39" s="12">
        <v>2</v>
      </c>
      <c r="R39" s="12">
        <v>2</v>
      </c>
      <c r="S39" s="12">
        <v>2</v>
      </c>
      <c r="T39" s="12">
        <v>2</v>
      </c>
      <c r="U39" s="12">
        <v>2</v>
      </c>
      <c r="V39" s="10">
        <v>2</v>
      </c>
      <c r="W39" s="10">
        <v>2</v>
      </c>
      <c r="X39" s="12">
        <v>2</v>
      </c>
      <c r="Y39" s="12">
        <v>2</v>
      </c>
      <c r="Z39" s="12">
        <v>2</v>
      </c>
      <c r="AA39" s="12">
        <v>2</v>
      </c>
      <c r="AB39" s="12">
        <v>2</v>
      </c>
      <c r="AC39">
        <f t="shared" si="1"/>
        <v>32</v>
      </c>
      <c r="AF39">
        <f t="shared" si="2"/>
        <v>0</v>
      </c>
      <c r="AG39" s="10"/>
      <c r="AH39" s="12">
        <v>0.9</v>
      </c>
      <c r="AI39" s="12">
        <v>1.6</v>
      </c>
      <c r="AJ39" s="12">
        <v>1.4</v>
      </c>
      <c r="AK39" s="12">
        <v>-0.3</v>
      </c>
      <c r="AL39" s="12">
        <v>0.4</v>
      </c>
      <c r="AM39" s="12">
        <v>0.5</v>
      </c>
      <c r="AN39" s="12"/>
      <c r="AO39" s="12"/>
      <c r="AP39" s="10">
        <v>0.7</v>
      </c>
      <c r="AQ39" s="10">
        <v>1.5</v>
      </c>
      <c r="AR39" s="12"/>
      <c r="AS39" s="12">
        <v>2.4</v>
      </c>
      <c r="AT39" s="12"/>
      <c r="AU39" s="12">
        <v>1</v>
      </c>
      <c r="AV39" s="12"/>
      <c r="AZ39">
        <f t="shared" si="3"/>
        <v>10.1</v>
      </c>
      <c r="BA39" s="10">
        <v>2.95</v>
      </c>
      <c r="BB39" s="12">
        <v>3</v>
      </c>
      <c r="BC39" s="12">
        <v>3</v>
      </c>
      <c r="BD39" s="12">
        <v>3</v>
      </c>
      <c r="BE39" s="12">
        <v>2.5</v>
      </c>
      <c r="BF39" s="12">
        <v>2.9</v>
      </c>
      <c r="BG39">
        <f t="shared" si="4"/>
        <v>17.349999999999998</v>
      </c>
      <c r="BH39" s="10">
        <v>1.5</v>
      </c>
      <c r="BI39" s="12"/>
      <c r="BJ39" s="10">
        <v>9</v>
      </c>
      <c r="BK39" s="12">
        <v>5</v>
      </c>
      <c r="BL39" s="12">
        <v>5.5</v>
      </c>
      <c r="BM39" s="12">
        <v>8.5</v>
      </c>
      <c r="BN39" s="12">
        <v>7</v>
      </c>
      <c r="BO39" s="12">
        <v>8.5</v>
      </c>
      <c r="BT39" s="3">
        <f t="shared" si="5"/>
        <v>120.45</v>
      </c>
      <c r="BU39">
        <f t="shared" si="6"/>
        <v>803</v>
      </c>
    </row>
    <row r="40" spans="1:73" ht="13.5" thickBot="1">
      <c r="A40">
        <v>13</v>
      </c>
      <c r="B40" s="2" t="s">
        <v>56</v>
      </c>
      <c r="C40">
        <v>261</v>
      </c>
      <c r="D40" s="9">
        <v>2</v>
      </c>
      <c r="E40" s="9">
        <v>2</v>
      </c>
      <c r="F40" s="9">
        <v>2</v>
      </c>
      <c r="G40" s="9">
        <v>2</v>
      </c>
      <c r="H40" s="9">
        <v>2</v>
      </c>
      <c r="I40" s="9">
        <v>2</v>
      </c>
      <c r="J40" s="9">
        <v>2</v>
      </c>
      <c r="K40" s="9">
        <v>2</v>
      </c>
      <c r="L40">
        <f t="shared" si="0"/>
        <v>16</v>
      </c>
      <c r="M40" s="10">
        <v>2</v>
      </c>
      <c r="N40" s="12">
        <v>2</v>
      </c>
      <c r="O40" s="12">
        <v>2</v>
      </c>
      <c r="P40" s="12">
        <v>2</v>
      </c>
      <c r="Q40" s="12">
        <v>2</v>
      </c>
      <c r="R40" s="12">
        <v>2</v>
      </c>
      <c r="S40" s="12">
        <v>2</v>
      </c>
      <c r="T40" s="12">
        <v>2</v>
      </c>
      <c r="U40" s="12">
        <v>2</v>
      </c>
      <c r="V40" s="10">
        <v>2</v>
      </c>
      <c r="W40" s="10">
        <v>2</v>
      </c>
      <c r="X40" s="12">
        <v>2</v>
      </c>
      <c r="Y40" s="12">
        <v>2</v>
      </c>
      <c r="Z40" s="12">
        <v>2</v>
      </c>
      <c r="AA40" s="12">
        <v>2</v>
      </c>
      <c r="AB40" s="12">
        <v>2</v>
      </c>
      <c r="AC40">
        <f t="shared" si="1"/>
        <v>32</v>
      </c>
      <c r="AF40">
        <f t="shared" si="2"/>
        <v>0</v>
      </c>
      <c r="AG40" s="10"/>
      <c r="AH40" s="12">
        <v>1</v>
      </c>
      <c r="AI40" s="12">
        <v>3.2</v>
      </c>
      <c r="AJ40" s="12">
        <v>1.9</v>
      </c>
      <c r="AK40" s="12">
        <v>2</v>
      </c>
      <c r="AL40" s="12">
        <v>2.2</v>
      </c>
      <c r="AM40" s="12">
        <v>0.4</v>
      </c>
      <c r="AN40" s="12"/>
      <c r="AO40" s="12"/>
      <c r="AP40" s="10">
        <v>0.9</v>
      </c>
      <c r="AQ40" s="10">
        <v>0.4</v>
      </c>
      <c r="AR40" s="12"/>
      <c r="AS40" s="12">
        <v>1</v>
      </c>
      <c r="AT40" s="12"/>
      <c r="AU40" s="12">
        <v>1.5</v>
      </c>
      <c r="AV40" s="12"/>
      <c r="AZ40">
        <f t="shared" si="3"/>
        <v>14.500000000000002</v>
      </c>
      <c r="BA40" s="10"/>
      <c r="BB40" s="12"/>
      <c r="BC40" s="12"/>
      <c r="BD40" s="12"/>
      <c r="BE40" s="12"/>
      <c r="BF40" s="12"/>
      <c r="BG40">
        <f t="shared" si="4"/>
        <v>0</v>
      </c>
      <c r="BH40" s="10">
        <v>1.7</v>
      </c>
      <c r="BI40" s="12"/>
      <c r="BJ40" s="10">
        <v>12</v>
      </c>
      <c r="BK40" s="12">
        <v>5.5</v>
      </c>
      <c r="BL40" s="12">
        <v>8</v>
      </c>
      <c r="BM40" s="12">
        <v>8.5</v>
      </c>
      <c r="BN40" s="12">
        <v>7.5</v>
      </c>
      <c r="BO40" s="12">
        <v>7.5</v>
      </c>
      <c r="BT40" s="3">
        <f t="shared" si="5"/>
        <v>113.2</v>
      </c>
      <c r="BU40">
        <f t="shared" si="6"/>
        <v>754.6666666666666</v>
      </c>
    </row>
    <row r="41" spans="1:73" ht="13.5" thickBot="1">
      <c r="A41">
        <v>14</v>
      </c>
      <c r="B41" s="2" t="s">
        <v>57</v>
      </c>
      <c r="C41">
        <v>261</v>
      </c>
      <c r="D41" s="9">
        <v>2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>
        <f t="shared" si="0"/>
        <v>16</v>
      </c>
      <c r="M41" s="10">
        <v>2</v>
      </c>
      <c r="N41" s="12">
        <v>2</v>
      </c>
      <c r="O41" s="12">
        <v>2</v>
      </c>
      <c r="P41" s="12">
        <v>2</v>
      </c>
      <c r="Q41" s="12">
        <v>2</v>
      </c>
      <c r="R41" s="12">
        <v>2</v>
      </c>
      <c r="S41" s="12">
        <v>2</v>
      </c>
      <c r="T41" s="12">
        <v>2</v>
      </c>
      <c r="U41" s="12">
        <v>2</v>
      </c>
      <c r="V41" s="10">
        <v>2</v>
      </c>
      <c r="W41" s="10">
        <v>2</v>
      </c>
      <c r="X41" s="12">
        <v>2</v>
      </c>
      <c r="Y41" s="12">
        <v>2</v>
      </c>
      <c r="Z41" s="12">
        <v>2</v>
      </c>
      <c r="AA41" s="12">
        <v>2</v>
      </c>
      <c r="AB41" s="12">
        <v>2</v>
      </c>
      <c r="AC41">
        <f t="shared" si="1"/>
        <v>32</v>
      </c>
      <c r="AF41">
        <f t="shared" si="2"/>
        <v>0</v>
      </c>
      <c r="AG41" s="10"/>
      <c r="AH41" s="12">
        <v>0.7</v>
      </c>
      <c r="AI41" s="12">
        <v>2.1</v>
      </c>
      <c r="AJ41" s="12">
        <v>3.5</v>
      </c>
      <c r="AK41" s="12">
        <v>0.8</v>
      </c>
      <c r="AL41" s="12">
        <v>3.3</v>
      </c>
      <c r="AM41" s="12">
        <v>3.7</v>
      </c>
      <c r="AN41" s="12"/>
      <c r="AO41" s="12"/>
      <c r="AP41" s="10">
        <v>1.1</v>
      </c>
      <c r="AQ41" s="10">
        <v>3.1</v>
      </c>
      <c r="AR41" s="12"/>
      <c r="AS41" s="12">
        <v>2.6</v>
      </c>
      <c r="AT41" s="12"/>
      <c r="AU41" s="12">
        <v>1</v>
      </c>
      <c r="AV41" s="12"/>
      <c r="AY41">
        <v>2.667</v>
      </c>
      <c r="AZ41">
        <f t="shared" si="3"/>
        <v>24.567</v>
      </c>
      <c r="BA41" s="12">
        <v>0.5</v>
      </c>
      <c r="BB41" s="12">
        <v>0.5</v>
      </c>
      <c r="BC41" s="12">
        <v>0.5</v>
      </c>
      <c r="BD41" s="12">
        <v>0.5</v>
      </c>
      <c r="BE41" s="12">
        <v>0.5</v>
      </c>
      <c r="BF41" s="12">
        <v>0.5</v>
      </c>
      <c r="BG41">
        <f t="shared" si="4"/>
        <v>3</v>
      </c>
      <c r="BH41" s="10">
        <v>1.6</v>
      </c>
      <c r="BI41" s="12"/>
      <c r="BJ41" s="10">
        <v>6</v>
      </c>
      <c r="BK41" s="12">
        <v>4.75</v>
      </c>
      <c r="BL41" s="12">
        <v>5</v>
      </c>
      <c r="BM41" s="12">
        <v>4.5</v>
      </c>
      <c r="BN41" s="12">
        <v>4.25</v>
      </c>
      <c r="BO41" s="12">
        <v>5.75</v>
      </c>
      <c r="BT41" s="3">
        <f t="shared" si="5"/>
        <v>107.417</v>
      </c>
      <c r="BU41">
        <f t="shared" si="6"/>
        <v>716.1133333333333</v>
      </c>
    </row>
    <row r="42" spans="1:73" ht="13.5" thickBot="1">
      <c r="A42">
        <v>15</v>
      </c>
      <c r="B42" s="2" t="s">
        <v>58</v>
      </c>
      <c r="C42">
        <v>261</v>
      </c>
      <c r="D42" s="9">
        <v>2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>
        <v>2</v>
      </c>
      <c r="K42" s="9">
        <v>2</v>
      </c>
      <c r="L42">
        <f t="shared" si="0"/>
        <v>16</v>
      </c>
      <c r="M42" s="10">
        <v>2</v>
      </c>
      <c r="N42" s="12">
        <v>2</v>
      </c>
      <c r="O42" s="12">
        <v>2</v>
      </c>
      <c r="P42" s="12">
        <v>2</v>
      </c>
      <c r="Q42" s="12">
        <v>2</v>
      </c>
      <c r="R42" s="12">
        <v>2</v>
      </c>
      <c r="S42" s="12">
        <v>2</v>
      </c>
      <c r="T42" s="12">
        <v>2</v>
      </c>
      <c r="U42" s="12">
        <v>2</v>
      </c>
      <c r="V42" s="10">
        <v>2</v>
      </c>
      <c r="W42" s="10">
        <v>2</v>
      </c>
      <c r="X42" s="12">
        <v>2</v>
      </c>
      <c r="Y42" s="12">
        <v>2</v>
      </c>
      <c r="Z42" s="12">
        <v>2</v>
      </c>
      <c r="AA42" s="12">
        <v>2</v>
      </c>
      <c r="AB42" s="12">
        <v>2</v>
      </c>
      <c r="AC42">
        <f t="shared" si="1"/>
        <v>32</v>
      </c>
      <c r="AF42">
        <f t="shared" si="2"/>
        <v>0</v>
      </c>
      <c r="AG42" s="10"/>
      <c r="AH42" s="12"/>
      <c r="AI42" s="12">
        <v>2.8</v>
      </c>
      <c r="AJ42" s="12">
        <v>2.5</v>
      </c>
      <c r="AK42" s="12">
        <v>0.2</v>
      </c>
      <c r="AL42" s="12">
        <v>2.6</v>
      </c>
      <c r="AM42" s="12">
        <v>0.5</v>
      </c>
      <c r="AN42" s="12"/>
      <c r="AO42" s="12"/>
      <c r="AP42" s="10">
        <v>1.5</v>
      </c>
      <c r="AQ42" s="10">
        <v>1.8</v>
      </c>
      <c r="AR42" s="12"/>
      <c r="AS42" s="12">
        <v>1.9</v>
      </c>
      <c r="AT42" s="12"/>
      <c r="AU42" s="12">
        <v>1.5</v>
      </c>
      <c r="AV42" s="12"/>
      <c r="AY42">
        <v>1.9</v>
      </c>
      <c r="AZ42">
        <f t="shared" si="3"/>
        <v>17.2</v>
      </c>
      <c r="BA42" s="10">
        <v>2.98</v>
      </c>
      <c r="BB42" s="12">
        <v>3</v>
      </c>
      <c r="BC42" s="12">
        <v>3</v>
      </c>
      <c r="BD42" s="12">
        <v>3</v>
      </c>
      <c r="BE42" s="12">
        <v>3</v>
      </c>
      <c r="BF42" s="12">
        <v>3</v>
      </c>
      <c r="BG42">
        <f t="shared" si="4"/>
        <v>17.98</v>
      </c>
      <c r="BH42" s="10">
        <v>2.7</v>
      </c>
      <c r="BI42" s="12"/>
      <c r="BJ42" s="10">
        <v>12</v>
      </c>
      <c r="BK42" s="12">
        <v>7</v>
      </c>
      <c r="BL42" s="12">
        <v>9</v>
      </c>
      <c r="BM42" s="12">
        <v>9</v>
      </c>
      <c r="BN42" s="12">
        <v>8</v>
      </c>
      <c r="BO42" s="12">
        <v>10</v>
      </c>
      <c r="BT42" s="3">
        <f t="shared" si="5"/>
        <v>140.88</v>
      </c>
      <c r="BU42">
        <f t="shared" si="6"/>
        <v>939.2</v>
      </c>
    </row>
    <row r="43" spans="1:73" ht="13.5" thickBot="1">
      <c r="A43">
        <v>16</v>
      </c>
      <c r="B43" s="2" t="s">
        <v>59</v>
      </c>
      <c r="C43">
        <v>261</v>
      </c>
      <c r="D43" s="9">
        <v>2</v>
      </c>
      <c r="E43" s="10">
        <v>0</v>
      </c>
      <c r="F43" s="9">
        <v>2</v>
      </c>
      <c r="G43" s="9">
        <v>2</v>
      </c>
      <c r="H43" s="10">
        <v>0</v>
      </c>
      <c r="I43" s="9">
        <v>2</v>
      </c>
      <c r="J43" s="9">
        <v>2</v>
      </c>
      <c r="K43" s="9">
        <v>2</v>
      </c>
      <c r="L43">
        <f t="shared" si="0"/>
        <v>12</v>
      </c>
      <c r="M43" s="10">
        <v>2</v>
      </c>
      <c r="N43" s="12">
        <v>0</v>
      </c>
      <c r="O43" s="12">
        <v>2</v>
      </c>
      <c r="P43" s="12">
        <v>2</v>
      </c>
      <c r="Q43" s="12">
        <v>2</v>
      </c>
      <c r="R43" s="12">
        <v>2</v>
      </c>
      <c r="S43" s="12">
        <v>2</v>
      </c>
      <c r="T43" s="12">
        <v>2</v>
      </c>
      <c r="U43" s="12">
        <v>1.6</v>
      </c>
      <c r="V43" s="10">
        <v>2</v>
      </c>
      <c r="W43" s="10">
        <v>0</v>
      </c>
      <c r="X43" s="12">
        <v>2</v>
      </c>
      <c r="Y43" s="12">
        <v>0</v>
      </c>
      <c r="Z43" s="12">
        <v>2</v>
      </c>
      <c r="AA43" s="12">
        <v>0</v>
      </c>
      <c r="AB43" s="12">
        <v>2</v>
      </c>
      <c r="AC43">
        <f t="shared" si="1"/>
        <v>23.6</v>
      </c>
      <c r="AF43">
        <f t="shared" si="2"/>
        <v>0</v>
      </c>
      <c r="AG43" s="10"/>
      <c r="AH43" s="12"/>
      <c r="AI43" s="12">
        <v>0.8</v>
      </c>
      <c r="AJ43" s="12">
        <v>1</v>
      </c>
      <c r="AK43" s="12">
        <v>-2.4</v>
      </c>
      <c r="AL43" s="12">
        <v>0.5</v>
      </c>
      <c r="AM43" s="12">
        <v>0.9</v>
      </c>
      <c r="AN43" s="12"/>
      <c r="AO43" s="12"/>
      <c r="AP43" s="10">
        <v>0.4</v>
      </c>
      <c r="AQ43" s="10"/>
      <c r="AR43" s="12"/>
      <c r="AS43" s="12"/>
      <c r="AT43" s="12"/>
      <c r="AU43" s="12"/>
      <c r="AV43" s="12"/>
      <c r="AZ43">
        <f t="shared" si="3"/>
        <v>1.2000000000000002</v>
      </c>
      <c r="BA43" s="10"/>
      <c r="BB43" s="12"/>
      <c r="BC43" s="12"/>
      <c r="BD43" s="12"/>
      <c r="BE43" s="12"/>
      <c r="BF43" s="12"/>
      <c r="BG43">
        <f t="shared" si="4"/>
        <v>0</v>
      </c>
      <c r="BH43" s="10">
        <v>0.1</v>
      </c>
      <c r="BI43" s="12"/>
      <c r="BJ43" s="10"/>
      <c r="BK43" s="12">
        <v>3</v>
      </c>
      <c r="BL43" s="12">
        <v>4.5</v>
      </c>
      <c r="BM43" s="12">
        <v>3.5</v>
      </c>
      <c r="BN43" s="12">
        <v>3.25</v>
      </c>
      <c r="BO43" s="12">
        <v>7</v>
      </c>
      <c r="BT43" s="3">
        <f t="shared" si="5"/>
        <v>58.150000000000006</v>
      </c>
      <c r="BU43">
        <f t="shared" si="6"/>
        <v>387.66666666666674</v>
      </c>
    </row>
    <row r="44" spans="1:73" ht="13.5" thickBot="1">
      <c r="A44">
        <v>17</v>
      </c>
      <c r="B44" s="2" t="s">
        <v>60</v>
      </c>
      <c r="C44">
        <v>261</v>
      </c>
      <c r="D44" s="9">
        <v>2</v>
      </c>
      <c r="E44" s="9">
        <v>2</v>
      </c>
      <c r="F44" s="9">
        <v>2</v>
      </c>
      <c r="G44" s="9">
        <v>2</v>
      </c>
      <c r="H44" s="9">
        <v>2</v>
      </c>
      <c r="I44" s="9">
        <v>2</v>
      </c>
      <c r="J44" s="9">
        <v>2</v>
      </c>
      <c r="K44" s="9">
        <v>2</v>
      </c>
      <c r="L44">
        <f t="shared" si="0"/>
        <v>16</v>
      </c>
      <c r="M44" s="10">
        <v>2</v>
      </c>
      <c r="N44" s="12">
        <v>2</v>
      </c>
      <c r="O44" s="12">
        <v>2</v>
      </c>
      <c r="P44" s="12">
        <v>2</v>
      </c>
      <c r="Q44" s="12">
        <v>2</v>
      </c>
      <c r="R44" s="12">
        <v>2</v>
      </c>
      <c r="S44" s="12">
        <v>2</v>
      </c>
      <c r="T44" s="12">
        <v>2</v>
      </c>
      <c r="U44" s="12">
        <v>2</v>
      </c>
      <c r="V44" s="10">
        <v>2</v>
      </c>
      <c r="W44" s="10">
        <v>2</v>
      </c>
      <c r="X44" s="12">
        <v>2</v>
      </c>
      <c r="Y44" s="12">
        <v>2</v>
      </c>
      <c r="Z44" s="12">
        <v>2</v>
      </c>
      <c r="AA44" s="12">
        <v>2</v>
      </c>
      <c r="AB44" s="12">
        <v>2</v>
      </c>
      <c r="AC44">
        <f t="shared" si="1"/>
        <v>32</v>
      </c>
      <c r="AF44">
        <f t="shared" si="2"/>
        <v>0</v>
      </c>
      <c r="AG44" s="10"/>
      <c r="AH44" s="12">
        <v>1.2</v>
      </c>
      <c r="AI44" s="12">
        <v>6</v>
      </c>
      <c r="AJ44" s="12">
        <v>2</v>
      </c>
      <c r="AK44" s="12">
        <v>1.2</v>
      </c>
      <c r="AL44" s="12">
        <v>0.5</v>
      </c>
      <c r="AM44" s="12">
        <v>3</v>
      </c>
      <c r="AN44" s="12"/>
      <c r="AO44" s="12"/>
      <c r="AP44" s="10">
        <v>1.5</v>
      </c>
      <c r="AQ44" s="10">
        <v>0.8</v>
      </c>
      <c r="AR44" s="12"/>
      <c r="AS44" s="12"/>
      <c r="AT44" s="12"/>
      <c r="AU44" s="12">
        <v>1</v>
      </c>
      <c r="AV44" s="12"/>
      <c r="AY44">
        <v>2.3</v>
      </c>
      <c r="AZ44">
        <f t="shared" si="3"/>
        <v>19.5</v>
      </c>
      <c r="BA44" s="10">
        <v>3</v>
      </c>
      <c r="BB44" s="12">
        <v>3</v>
      </c>
      <c r="BC44" s="12">
        <v>2.9</v>
      </c>
      <c r="BD44" s="12">
        <v>2.95</v>
      </c>
      <c r="BE44" s="12">
        <v>3</v>
      </c>
      <c r="BF44" s="12">
        <v>0.5</v>
      </c>
      <c r="BG44">
        <f t="shared" si="4"/>
        <v>15.350000000000001</v>
      </c>
      <c r="BH44" s="10">
        <v>7.4</v>
      </c>
      <c r="BI44" s="12"/>
      <c r="BJ44" s="10">
        <v>11</v>
      </c>
      <c r="BK44" s="12">
        <v>9</v>
      </c>
      <c r="BL44" s="12">
        <v>8.8</v>
      </c>
      <c r="BM44" s="12">
        <v>9.5</v>
      </c>
      <c r="BN44" s="12">
        <v>10</v>
      </c>
      <c r="BO44" s="12">
        <v>11</v>
      </c>
      <c r="BT44" s="3">
        <f t="shared" si="5"/>
        <v>149.55</v>
      </c>
      <c r="BU44">
        <f t="shared" si="6"/>
        <v>997</v>
      </c>
    </row>
    <row r="45" spans="1:73" ht="13.5" thickBot="1">
      <c r="A45">
        <v>18</v>
      </c>
      <c r="B45" s="2" t="s">
        <v>61</v>
      </c>
      <c r="C45">
        <v>261</v>
      </c>
      <c r="D45" s="9">
        <v>2</v>
      </c>
      <c r="E45" s="9">
        <v>2</v>
      </c>
      <c r="F45" s="9">
        <v>2</v>
      </c>
      <c r="G45" s="9">
        <v>2</v>
      </c>
      <c r="H45" s="9">
        <v>2</v>
      </c>
      <c r="I45" s="9">
        <v>2</v>
      </c>
      <c r="J45" s="9">
        <v>2</v>
      </c>
      <c r="K45" s="10">
        <v>0</v>
      </c>
      <c r="L45">
        <f t="shared" si="0"/>
        <v>14</v>
      </c>
      <c r="M45" s="10">
        <v>2</v>
      </c>
      <c r="N45" s="12">
        <v>2</v>
      </c>
      <c r="O45" s="12">
        <v>2</v>
      </c>
      <c r="P45" s="12">
        <v>2</v>
      </c>
      <c r="Q45" s="12">
        <v>2</v>
      </c>
      <c r="R45" s="12">
        <v>2</v>
      </c>
      <c r="S45" s="12">
        <v>2</v>
      </c>
      <c r="T45" s="12">
        <v>0</v>
      </c>
      <c r="U45" s="12">
        <v>0</v>
      </c>
      <c r="V45" s="10">
        <v>0</v>
      </c>
      <c r="W45" s="10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2</v>
      </c>
      <c r="AC45">
        <f t="shared" si="1"/>
        <v>16</v>
      </c>
      <c r="AF45">
        <f t="shared" si="2"/>
        <v>0</v>
      </c>
      <c r="AG45" s="10"/>
      <c r="AH45" s="12">
        <v>1.2</v>
      </c>
      <c r="AI45" s="12">
        <v>0.9</v>
      </c>
      <c r="AJ45" s="12">
        <v>2.4</v>
      </c>
      <c r="AK45" s="12">
        <v>0.55</v>
      </c>
      <c r="AL45" s="12">
        <v>0.1</v>
      </c>
      <c r="AM45" s="12">
        <v>1</v>
      </c>
      <c r="AN45" s="12"/>
      <c r="AO45" s="12"/>
      <c r="AP45" s="10"/>
      <c r="AQ45" s="10"/>
      <c r="AR45" s="12"/>
      <c r="AS45" s="12"/>
      <c r="AT45" s="12"/>
      <c r="AU45" s="12"/>
      <c r="AV45" s="12"/>
      <c r="AY45">
        <v>1.067</v>
      </c>
      <c r="AZ45">
        <f t="shared" si="3"/>
        <v>7.217</v>
      </c>
      <c r="BA45" s="10"/>
      <c r="BB45" s="12"/>
      <c r="BC45" s="12"/>
      <c r="BD45" s="12"/>
      <c r="BE45" s="12"/>
      <c r="BF45" s="12"/>
      <c r="BG45">
        <f t="shared" si="4"/>
        <v>0</v>
      </c>
      <c r="BH45" s="10"/>
      <c r="BI45" s="12"/>
      <c r="BJ45" s="10"/>
      <c r="BK45" s="12"/>
      <c r="BL45" s="12"/>
      <c r="BM45" s="12"/>
      <c r="BN45" s="12"/>
      <c r="BO45" s="12"/>
      <c r="BT45" s="3">
        <f t="shared" si="5"/>
        <v>37.217</v>
      </c>
      <c r="BU45">
        <f t="shared" si="6"/>
        <v>248.11333333333334</v>
      </c>
    </row>
    <row r="46" spans="1:73" ht="13.5" thickBot="1">
      <c r="A46">
        <v>19</v>
      </c>
      <c r="B46" s="2" t="s">
        <v>62</v>
      </c>
      <c r="C46">
        <v>261</v>
      </c>
      <c r="D46" s="9">
        <v>2</v>
      </c>
      <c r="E46" s="9">
        <v>2</v>
      </c>
      <c r="F46" s="9">
        <v>2</v>
      </c>
      <c r="G46" s="9">
        <v>2</v>
      </c>
      <c r="H46" s="9">
        <v>2</v>
      </c>
      <c r="I46" s="9">
        <v>2</v>
      </c>
      <c r="J46" s="9">
        <v>2</v>
      </c>
      <c r="K46" s="9">
        <v>2</v>
      </c>
      <c r="L46">
        <f t="shared" si="0"/>
        <v>16</v>
      </c>
      <c r="M46" s="10">
        <v>2</v>
      </c>
      <c r="N46" s="12">
        <v>2</v>
      </c>
      <c r="O46" s="12">
        <v>2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2">
        <v>2</v>
      </c>
      <c r="V46" s="10">
        <v>2</v>
      </c>
      <c r="W46" s="10">
        <v>2</v>
      </c>
      <c r="X46" s="12">
        <v>2</v>
      </c>
      <c r="Y46" s="12">
        <v>2</v>
      </c>
      <c r="Z46" s="12">
        <v>2</v>
      </c>
      <c r="AA46" s="12">
        <v>2</v>
      </c>
      <c r="AB46" s="12">
        <v>2</v>
      </c>
      <c r="AC46">
        <f t="shared" si="1"/>
        <v>32</v>
      </c>
      <c r="AF46">
        <f t="shared" si="2"/>
        <v>0</v>
      </c>
      <c r="AG46" s="10"/>
      <c r="AH46" s="12">
        <v>1.2</v>
      </c>
      <c r="AI46" s="12">
        <v>1.6</v>
      </c>
      <c r="AJ46" s="12">
        <v>1.2</v>
      </c>
      <c r="AK46" s="12">
        <v>0.45</v>
      </c>
      <c r="AL46" s="12">
        <v>0.4</v>
      </c>
      <c r="AM46" s="12">
        <v>2.8</v>
      </c>
      <c r="AN46" s="12"/>
      <c r="AO46" s="12"/>
      <c r="AP46" s="10">
        <v>-0.1</v>
      </c>
      <c r="AQ46" s="10">
        <v>2</v>
      </c>
      <c r="AR46" s="12"/>
      <c r="AS46" s="12">
        <v>1.5</v>
      </c>
      <c r="AT46" s="12"/>
      <c r="AU46" s="12">
        <v>0.9</v>
      </c>
      <c r="AV46" s="12"/>
      <c r="AY46">
        <v>2.367</v>
      </c>
      <c r="AZ46">
        <f t="shared" si="3"/>
        <v>14.317</v>
      </c>
      <c r="BA46" s="10">
        <v>3</v>
      </c>
      <c r="BB46" s="12">
        <v>3</v>
      </c>
      <c r="BC46" s="12">
        <v>3</v>
      </c>
      <c r="BD46" s="12">
        <v>3</v>
      </c>
      <c r="BE46" s="12">
        <v>0.5</v>
      </c>
      <c r="BF46" s="12">
        <v>0.5</v>
      </c>
      <c r="BG46">
        <f t="shared" si="4"/>
        <v>13</v>
      </c>
      <c r="BH46" s="10">
        <v>0.4</v>
      </c>
      <c r="BI46" s="12"/>
      <c r="BJ46" s="10">
        <v>6</v>
      </c>
      <c r="BK46" s="12">
        <v>5</v>
      </c>
      <c r="BL46" s="12">
        <v>4</v>
      </c>
      <c r="BM46" s="12">
        <v>5.3</v>
      </c>
      <c r="BN46" s="12">
        <v>3.25</v>
      </c>
      <c r="BO46" s="12">
        <v>6</v>
      </c>
      <c r="BT46" s="3">
        <f t="shared" si="5"/>
        <v>105.26700000000001</v>
      </c>
      <c r="BU46">
        <f t="shared" si="6"/>
        <v>701.7800000000001</v>
      </c>
    </row>
    <row r="47" spans="1:73" ht="13.5" thickBot="1">
      <c r="A47">
        <v>20</v>
      </c>
      <c r="B47" s="2" t="s">
        <v>63</v>
      </c>
      <c r="C47">
        <v>261</v>
      </c>
      <c r="D47" s="9">
        <v>2</v>
      </c>
      <c r="E47" s="9">
        <v>2</v>
      </c>
      <c r="F47" s="9">
        <v>2</v>
      </c>
      <c r="G47" s="9">
        <v>1.56</v>
      </c>
      <c r="H47" s="10">
        <v>0</v>
      </c>
      <c r="I47" s="10">
        <v>0</v>
      </c>
      <c r="J47" s="9">
        <v>2</v>
      </c>
      <c r="K47" s="9">
        <v>2</v>
      </c>
      <c r="L47">
        <f t="shared" si="0"/>
        <v>11.56</v>
      </c>
      <c r="M47" s="10">
        <v>2</v>
      </c>
      <c r="N47" s="12">
        <v>2</v>
      </c>
      <c r="O47" s="12">
        <v>2</v>
      </c>
      <c r="P47" s="12">
        <v>2</v>
      </c>
      <c r="Q47" s="12">
        <v>2</v>
      </c>
      <c r="R47" s="12">
        <v>2</v>
      </c>
      <c r="S47" s="12">
        <v>2</v>
      </c>
      <c r="T47" s="12">
        <v>2</v>
      </c>
      <c r="U47" s="12">
        <v>2</v>
      </c>
      <c r="V47" s="10">
        <v>2</v>
      </c>
      <c r="W47" s="10">
        <v>2</v>
      </c>
      <c r="X47" s="12">
        <v>2</v>
      </c>
      <c r="Y47" s="12">
        <v>2</v>
      </c>
      <c r="Z47" s="12">
        <v>2</v>
      </c>
      <c r="AA47" s="12">
        <v>2</v>
      </c>
      <c r="AB47" s="12">
        <v>2</v>
      </c>
      <c r="AC47">
        <f t="shared" si="1"/>
        <v>32</v>
      </c>
      <c r="AF47">
        <f t="shared" si="2"/>
        <v>0</v>
      </c>
      <c r="AG47" s="10"/>
      <c r="AH47" s="12">
        <v>0.8</v>
      </c>
      <c r="AI47" s="12">
        <v>0.7</v>
      </c>
      <c r="AJ47" s="12">
        <v>0.5</v>
      </c>
      <c r="AK47" s="12">
        <v>0.2</v>
      </c>
      <c r="AL47" s="12">
        <v>0.4</v>
      </c>
      <c r="AM47" s="12">
        <v>1.2</v>
      </c>
      <c r="AN47" s="12"/>
      <c r="AO47" s="12"/>
      <c r="AP47" s="10">
        <v>0.3</v>
      </c>
      <c r="AQ47" s="10">
        <v>0.2</v>
      </c>
      <c r="AR47" s="12"/>
      <c r="AS47" s="12"/>
      <c r="AT47" s="12"/>
      <c r="AU47" s="12"/>
      <c r="AV47" s="12"/>
      <c r="AZ47">
        <f t="shared" si="3"/>
        <v>4.3</v>
      </c>
      <c r="BA47" s="10"/>
      <c r="BB47" s="12"/>
      <c r="BC47" s="12"/>
      <c r="BD47" s="12"/>
      <c r="BE47" s="12"/>
      <c r="BF47" s="12"/>
      <c r="BG47">
        <f t="shared" si="4"/>
        <v>0</v>
      </c>
      <c r="BH47" s="10">
        <v>0.3</v>
      </c>
      <c r="BI47" s="12"/>
      <c r="BJ47" s="10"/>
      <c r="BK47" s="12">
        <v>3</v>
      </c>
      <c r="BL47" s="12">
        <v>4.75</v>
      </c>
      <c r="BM47" s="12">
        <v>4.5</v>
      </c>
      <c r="BN47" s="12">
        <v>3.75</v>
      </c>
      <c r="BO47" s="12">
        <v>5.7</v>
      </c>
      <c r="BT47" s="3">
        <f t="shared" si="5"/>
        <v>69.86</v>
      </c>
      <c r="BU47">
        <f t="shared" si="6"/>
        <v>465.73333333333335</v>
      </c>
    </row>
    <row r="48" spans="71:72" ht="12.75">
      <c r="BS48" s="8" t="s">
        <v>65</v>
      </c>
      <c r="BT48" s="3">
        <f>AVERAGE(BT28:BT47)</f>
        <v>99.78160000000001</v>
      </c>
    </row>
  </sheetData>
  <sheetProtection/>
  <printOptions/>
  <pageMargins left="0.75" right="0.75" top="1" bottom="1" header="0.5" footer="0.5"/>
  <pageSetup horizontalDpi="150" verticalDpi="15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 Александр Сергеевич</dc:creator>
  <cp:keywords/>
  <dc:description/>
  <cp:lastModifiedBy>Alik</cp:lastModifiedBy>
  <dcterms:created xsi:type="dcterms:W3CDTF">2019-11-04T22:00:10Z</dcterms:created>
  <dcterms:modified xsi:type="dcterms:W3CDTF">2020-02-06T12:36:34Z</dcterms:modified>
  <cp:category/>
  <cp:version/>
  <cp:contentType/>
  <cp:contentStatus/>
</cp:coreProperties>
</file>